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80" activeTab="0"/>
  </bookViews>
  <sheets>
    <sheet name="正面" sheetId="1" r:id="rId1"/>
    <sheet name="反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<sst xmlns="http://schemas.openxmlformats.org/spreadsheetml/2006/main" count="73" uniqueCount="50">
  <si>
    <t>研究生教学培养工作量核定一览</t>
  </si>
  <si>
    <r>
      <t>（</t>
    </r>
    <r>
      <rPr>
        <sz val="14"/>
        <rFont val="Times New Roman"/>
        <family val="1"/>
      </rPr>
      <t xml:space="preserve">2016 </t>
    </r>
    <r>
      <rPr>
        <sz val="14"/>
        <rFont val="宋体"/>
        <family val="0"/>
      </rPr>
      <t>——</t>
    </r>
    <r>
      <rPr>
        <sz val="14"/>
        <rFont val="Times New Roman"/>
        <family val="1"/>
      </rPr>
      <t>2017</t>
    </r>
    <r>
      <rPr>
        <sz val="14"/>
        <rFont val="宋体"/>
        <family val="0"/>
      </rPr>
      <t>学年度）</t>
    </r>
  </si>
  <si>
    <r>
      <t>姓</t>
    </r>
    <r>
      <rPr>
        <sz val="12"/>
        <rFont val="宋体"/>
        <family val="0"/>
      </rPr>
      <t>名</t>
    </r>
  </si>
  <si>
    <t>所在学院及导师组</t>
  </si>
  <si>
    <t>是否导师</t>
  </si>
  <si>
    <t>联系电话</t>
  </si>
  <si>
    <t>教学工作量</t>
  </si>
  <si>
    <t>课程号</t>
  </si>
  <si>
    <t>课程名称</t>
  </si>
  <si>
    <t>硕士或博士</t>
  </si>
  <si>
    <t>上课年级</t>
  </si>
  <si>
    <t>实际授课学时</t>
  </si>
  <si>
    <t>实际上课人数</t>
  </si>
  <si>
    <t>标准课堂人数</t>
  </si>
  <si>
    <t>课堂系数</t>
  </si>
  <si>
    <t>课程系数</t>
  </si>
  <si>
    <t>折算课时</t>
  </si>
  <si>
    <t>责任导师工作量</t>
  </si>
  <si>
    <t>硕士生</t>
  </si>
  <si>
    <t>标准定额</t>
  </si>
  <si>
    <r>
      <t>15</t>
    </r>
    <r>
      <rPr>
        <sz val="12"/>
        <rFont val="宋体"/>
        <family val="0"/>
      </rPr>
      <t>人以下</t>
    </r>
  </si>
  <si>
    <r>
      <t>16</t>
    </r>
    <r>
      <rPr>
        <sz val="12"/>
        <rFont val="宋体"/>
        <family val="0"/>
      </rPr>
      <t>人以上至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人</t>
    </r>
  </si>
  <si>
    <r>
      <t>超过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人</t>
    </r>
  </si>
  <si>
    <t>小计</t>
  </si>
  <si>
    <t>实际人数</t>
  </si>
  <si>
    <t>工作量</t>
  </si>
  <si>
    <t>博士生</t>
  </si>
  <si>
    <r>
      <t>6</t>
    </r>
    <r>
      <rPr>
        <sz val="12"/>
        <rFont val="宋体"/>
        <family val="0"/>
      </rPr>
      <t>人以下</t>
    </r>
  </si>
  <si>
    <r>
      <t>7-9</t>
    </r>
    <r>
      <rPr>
        <sz val="12"/>
        <rFont val="宋体"/>
        <family val="0"/>
      </rPr>
      <t>人</t>
    </r>
  </si>
  <si>
    <r>
      <t>10-15</t>
    </r>
    <r>
      <rPr>
        <sz val="12"/>
        <rFont val="宋体"/>
        <family val="0"/>
      </rPr>
      <t>人</t>
    </r>
  </si>
  <si>
    <r>
      <t>15</t>
    </r>
    <r>
      <rPr>
        <sz val="12"/>
        <rFont val="宋体"/>
        <family val="0"/>
      </rPr>
      <t>人以上</t>
    </r>
  </si>
  <si>
    <t>指导论文工作量</t>
  </si>
  <si>
    <t>人数</t>
  </si>
  <si>
    <t>合计工作量</t>
  </si>
  <si>
    <t>工作量总计</t>
  </si>
  <si>
    <t>填表人姓名</t>
  </si>
  <si>
    <t>所在学院及专业</t>
  </si>
  <si>
    <t>指导硕士生名单</t>
  </si>
  <si>
    <t>硕士生姓名</t>
  </si>
  <si>
    <t>学生所在年级专业</t>
  </si>
  <si>
    <t>学生所在年级及专业</t>
  </si>
  <si>
    <t>指导硕士生论文名单</t>
  </si>
  <si>
    <t>论文题目</t>
  </si>
  <si>
    <t>指导博士生名单</t>
  </si>
  <si>
    <t>博士生姓名</t>
  </si>
  <si>
    <t>指导博士生论文名单</t>
  </si>
  <si>
    <r>
      <t>学院复核人（签字）：</t>
    </r>
    <r>
      <rPr>
        <sz val="12"/>
        <rFont val="Times New Roman"/>
        <family val="1"/>
      </rPr>
      <t xml:space="preserve">_______________    </t>
    </r>
  </si>
  <si>
    <r>
      <t>学院负责人（签章）：</t>
    </r>
    <r>
      <rPr>
        <sz val="12"/>
        <rFont val="Times New Roman"/>
        <family val="1"/>
      </rPr>
      <t xml:space="preserve">_______________    </t>
    </r>
  </si>
  <si>
    <r>
      <t xml:space="preserve"> </t>
    </r>
    <r>
      <rPr>
        <sz val="12"/>
        <rFont val="宋体"/>
        <family val="0"/>
      </rPr>
      <t>研究生部审核人（签字）：</t>
    </r>
    <r>
      <rPr>
        <sz val="12"/>
        <rFont val="Times New Roman"/>
        <family val="1"/>
      </rPr>
      <t xml:space="preserve">_______________     </t>
    </r>
  </si>
  <si>
    <t>研究生部（公章）：_______________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</si>
</sst>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黑体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textRotation="255" wrapText="1"/>
    </xf>
    <xf numFmtId="0" fontId="0" fillId="0" borderId="9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0" fillId="0" borderId="21" xfId="0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176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W3" sqref="W3"/>
    </sheetView>
  </sheetViews>
  <sheetFormatPr defaultColWidth="9.00390625" defaultRowHeight="14.25"/>
  <cols>
    <col min="1" max="1" width="3.50390625" style="0" customWidth="1"/>
    <col min="2" max="2" width="3.625" style="0" customWidth="1"/>
    <col min="3" max="3" width="14.375" style="0" customWidth="1"/>
    <col min="4" max="4" width="2.50390625" style="0" customWidth="1"/>
    <col min="6" max="6" width="0.37109375" style="0" customWidth="1"/>
    <col min="7" max="7" width="17.75390625" style="0" customWidth="1"/>
    <col min="8" max="8" width="1.00390625" style="0" customWidth="1"/>
    <col min="9" max="9" width="0.37109375" style="0" hidden="1" customWidth="1"/>
    <col min="10" max="11" width="3.75390625" style="0" customWidth="1"/>
    <col min="12" max="12" width="3.875" style="0" customWidth="1"/>
    <col min="13" max="13" width="4.375" style="0" customWidth="1"/>
    <col min="14" max="14" width="3.75390625" style="0" hidden="1" customWidth="1"/>
    <col min="15" max="15" width="3.875" style="0" customWidth="1"/>
    <col min="16" max="16" width="1.25" style="0" hidden="1" customWidth="1"/>
    <col min="17" max="17" width="4.875" style="0" customWidth="1"/>
    <col min="18" max="19" width="4.125" style="0" customWidth="1"/>
  </cols>
  <sheetData>
    <row r="1" spans="1:19" ht="27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4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9.25" customHeight="1">
      <c r="A3" s="8" t="s">
        <v>2</v>
      </c>
      <c r="B3" s="8"/>
      <c r="C3" s="22"/>
      <c r="D3" s="8" t="s">
        <v>3</v>
      </c>
      <c r="E3" s="8"/>
      <c r="F3" s="8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9.25" customHeight="1">
      <c r="A4" s="8" t="s">
        <v>4</v>
      </c>
      <c r="B4" s="8"/>
      <c r="C4" s="22"/>
      <c r="D4" s="8" t="s">
        <v>5</v>
      </c>
      <c r="E4" s="8"/>
      <c r="F4" s="8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5.75" customHeight="1">
      <c r="A5" s="24" t="s">
        <v>6</v>
      </c>
      <c r="B5" s="25"/>
      <c r="C5" s="8" t="s">
        <v>7</v>
      </c>
      <c r="D5" s="8"/>
      <c r="E5" s="26" t="s">
        <v>8</v>
      </c>
      <c r="F5" s="27"/>
      <c r="G5" s="27"/>
      <c r="H5" s="28"/>
      <c r="I5" s="8"/>
      <c r="J5" s="24" t="s">
        <v>9</v>
      </c>
      <c r="K5" s="24" t="s">
        <v>10</v>
      </c>
      <c r="L5" s="42" t="s">
        <v>11</v>
      </c>
      <c r="M5" s="42" t="s">
        <v>12</v>
      </c>
      <c r="O5" s="24" t="s">
        <v>13</v>
      </c>
      <c r="P5" s="24"/>
      <c r="Q5" s="42" t="s">
        <v>14</v>
      </c>
      <c r="R5" s="42" t="s">
        <v>15</v>
      </c>
      <c r="S5" s="24" t="s">
        <v>16</v>
      </c>
    </row>
    <row r="6" spans="1:19" ht="14.25" customHeight="1">
      <c r="A6" s="25"/>
      <c r="B6" s="25"/>
      <c r="C6" s="8"/>
      <c r="D6" s="8"/>
      <c r="E6" s="29"/>
      <c r="F6" s="2"/>
      <c r="G6" s="2"/>
      <c r="H6" s="30"/>
      <c r="I6" s="8"/>
      <c r="J6" s="43"/>
      <c r="K6" s="24"/>
      <c r="L6" s="44"/>
      <c r="M6" s="44"/>
      <c r="O6" s="24"/>
      <c r="P6" s="24"/>
      <c r="Q6" s="44"/>
      <c r="R6" s="44"/>
      <c r="S6" s="24"/>
    </row>
    <row r="7" spans="1:19" ht="14.25" customHeight="1">
      <c r="A7" s="25"/>
      <c r="B7" s="25"/>
      <c r="C7" s="8"/>
      <c r="D7" s="8"/>
      <c r="E7" s="29"/>
      <c r="F7" s="2"/>
      <c r="G7" s="2"/>
      <c r="H7" s="30"/>
      <c r="I7" s="8"/>
      <c r="J7" s="43"/>
      <c r="K7" s="24"/>
      <c r="L7" s="44"/>
      <c r="M7" s="44"/>
      <c r="O7" s="24"/>
      <c r="P7" s="24"/>
      <c r="Q7" s="44"/>
      <c r="R7" s="44"/>
      <c r="S7" s="24"/>
    </row>
    <row r="8" spans="1:19" ht="14.25" customHeight="1">
      <c r="A8" s="25"/>
      <c r="B8" s="25"/>
      <c r="C8" s="8"/>
      <c r="D8" s="8"/>
      <c r="E8" s="29"/>
      <c r="F8" s="2"/>
      <c r="G8" s="2"/>
      <c r="H8" s="30"/>
      <c r="I8" s="8"/>
      <c r="J8" s="43"/>
      <c r="K8" s="24"/>
      <c r="L8" s="44"/>
      <c r="M8" s="44"/>
      <c r="O8" s="24"/>
      <c r="P8" s="24"/>
      <c r="Q8" s="44"/>
      <c r="R8" s="44"/>
      <c r="S8" s="24"/>
    </row>
    <row r="9" spans="1:19" ht="32.25" customHeight="1">
      <c r="A9" s="25"/>
      <c r="B9" s="25"/>
      <c r="C9" s="8"/>
      <c r="D9" s="8"/>
      <c r="E9" s="31"/>
      <c r="F9" s="32"/>
      <c r="G9" s="32"/>
      <c r="H9" s="33"/>
      <c r="I9" s="8"/>
      <c r="J9" s="43"/>
      <c r="K9" s="24"/>
      <c r="L9" s="45"/>
      <c r="M9" s="45"/>
      <c r="O9" s="24"/>
      <c r="P9" s="24"/>
      <c r="Q9" s="45"/>
      <c r="R9" s="45"/>
      <c r="S9" s="24"/>
    </row>
    <row r="10" spans="1:19" ht="27" customHeight="1">
      <c r="A10" s="25"/>
      <c r="B10" s="25"/>
      <c r="C10" s="34"/>
      <c r="D10" s="34"/>
      <c r="E10" s="35"/>
      <c r="F10" s="36"/>
      <c r="G10" s="36"/>
      <c r="H10" s="37"/>
      <c r="I10" s="46"/>
      <c r="J10" s="22"/>
      <c r="K10" s="34"/>
      <c r="L10" s="23"/>
      <c r="M10" s="23"/>
      <c r="N10" s="23"/>
      <c r="O10" s="23">
        <v>20</v>
      </c>
      <c r="P10" s="23"/>
      <c r="Q10" s="49">
        <f>1+(M10-O10)/(3*O10)</f>
        <v>0.6666666666666667</v>
      </c>
      <c r="R10" s="23">
        <v>1</v>
      </c>
      <c r="S10" s="9">
        <f>L10*Q10*R10</f>
        <v>0</v>
      </c>
    </row>
    <row r="11" spans="1:19" ht="27" customHeight="1">
      <c r="A11" s="25"/>
      <c r="B11" s="25"/>
      <c r="C11" s="34"/>
      <c r="D11" s="34"/>
      <c r="E11" s="38"/>
      <c r="F11" s="36"/>
      <c r="G11" s="36"/>
      <c r="H11" s="37"/>
      <c r="I11" s="46"/>
      <c r="J11" s="23"/>
      <c r="K11" s="34"/>
      <c r="L11" s="23"/>
      <c r="M11" s="23"/>
      <c r="N11" s="23"/>
      <c r="O11" s="23">
        <v>20</v>
      </c>
      <c r="P11" s="23"/>
      <c r="Q11" s="49">
        <f aca="true" t="shared" si="0" ref="Q11:Q17">1+(M11-O11)/(3*O11)</f>
        <v>0.6666666666666667</v>
      </c>
      <c r="R11" s="23">
        <v>1</v>
      </c>
      <c r="S11" s="9">
        <f aca="true" t="shared" si="1" ref="S11:S17">L11*Q11*R11</f>
        <v>0</v>
      </c>
    </row>
    <row r="12" spans="1:19" ht="27" customHeight="1">
      <c r="A12" s="25"/>
      <c r="B12" s="25"/>
      <c r="C12" s="34"/>
      <c r="D12" s="34"/>
      <c r="E12" s="38"/>
      <c r="F12" s="36"/>
      <c r="G12" s="36"/>
      <c r="H12" s="37"/>
      <c r="I12" s="46"/>
      <c r="J12" s="23"/>
      <c r="K12" s="34"/>
      <c r="L12" s="23"/>
      <c r="M12" s="23"/>
      <c r="N12" s="23"/>
      <c r="O12" s="23">
        <v>20</v>
      </c>
      <c r="P12" s="23"/>
      <c r="Q12" s="49">
        <f t="shared" si="0"/>
        <v>0.6666666666666667</v>
      </c>
      <c r="R12" s="23">
        <v>1</v>
      </c>
      <c r="S12" s="9">
        <f t="shared" si="1"/>
        <v>0</v>
      </c>
    </row>
    <row r="13" spans="1:19" ht="27" customHeight="1">
      <c r="A13" s="25"/>
      <c r="B13" s="25"/>
      <c r="C13" s="34"/>
      <c r="D13" s="34"/>
      <c r="E13" s="38"/>
      <c r="F13" s="36"/>
      <c r="G13" s="36"/>
      <c r="H13" s="37"/>
      <c r="I13" s="46"/>
      <c r="J13" s="23"/>
      <c r="K13" s="34"/>
      <c r="L13" s="23"/>
      <c r="M13" s="23"/>
      <c r="N13" s="23"/>
      <c r="O13" s="23">
        <v>20</v>
      </c>
      <c r="P13" s="23"/>
      <c r="Q13" s="49">
        <f t="shared" si="0"/>
        <v>0.6666666666666667</v>
      </c>
      <c r="R13" s="23">
        <v>1</v>
      </c>
      <c r="S13" s="9">
        <f t="shared" si="1"/>
        <v>0</v>
      </c>
    </row>
    <row r="14" spans="1:19" ht="27" customHeight="1">
      <c r="A14" s="25"/>
      <c r="B14" s="25"/>
      <c r="C14" s="34"/>
      <c r="D14" s="34"/>
      <c r="E14" s="38"/>
      <c r="F14" s="36"/>
      <c r="G14" s="36"/>
      <c r="H14" s="37"/>
      <c r="I14" s="46"/>
      <c r="J14" s="23"/>
      <c r="K14" s="34"/>
      <c r="L14" s="23"/>
      <c r="M14" s="23"/>
      <c r="N14" s="23"/>
      <c r="O14" s="23">
        <v>20</v>
      </c>
      <c r="P14" s="23"/>
      <c r="Q14" s="49">
        <f t="shared" si="0"/>
        <v>0.6666666666666667</v>
      </c>
      <c r="R14" s="23">
        <v>1</v>
      </c>
      <c r="S14" s="9">
        <f t="shared" si="1"/>
        <v>0</v>
      </c>
    </row>
    <row r="15" spans="1:19" ht="27" customHeight="1">
      <c r="A15" s="25"/>
      <c r="B15" s="25"/>
      <c r="C15" s="34"/>
      <c r="D15" s="34"/>
      <c r="E15" s="38"/>
      <c r="F15" s="36"/>
      <c r="G15" s="36"/>
      <c r="H15" s="37"/>
      <c r="I15" s="46"/>
      <c r="J15" s="23"/>
      <c r="K15" s="34"/>
      <c r="L15" s="23"/>
      <c r="M15" s="23"/>
      <c r="N15" s="23"/>
      <c r="O15" s="23">
        <v>20</v>
      </c>
      <c r="P15" s="23"/>
      <c r="Q15" s="49">
        <f t="shared" si="0"/>
        <v>0.6666666666666667</v>
      </c>
      <c r="R15" s="23">
        <v>1</v>
      </c>
      <c r="S15" s="9">
        <f t="shared" si="1"/>
        <v>0</v>
      </c>
    </row>
    <row r="16" spans="1:19" ht="27" customHeight="1">
      <c r="A16" s="25"/>
      <c r="B16" s="25"/>
      <c r="C16" s="34"/>
      <c r="D16" s="34"/>
      <c r="E16" s="38"/>
      <c r="F16" s="36"/>
      <c r="G16" s="36"/>
      <c r="H16" s="37"/>
      <c r="I16" s="46"/>
      <c r="J16" s="23"/>
      <c r="K16" s="34"/>
      <c r="L16" s="23"/>
      <c r="M16" s="23"/>
      <c r="N16" s="23"/>
      <c r="O16" s="23">
        <v>20</v>
      </c>
      <c r="P16" s="23"/>
      <c r="Q16" s="49">
        <f t="shared" si="0"/>
        <v>0.6666666666666667</v>
      </c>
      <c r="R16" s="23">
        <v>1</v>
      </c>
      <c r="S16" s="9">
        <f t="shared" si="1"/>
        <v>0</v>
      </c>
    </row>
    <row r="17" spans="1:19" ht="27" customHeight="1">
      <c r="A17" s="25"/>
      <c r="B17" s="25"/>
      <c r="C17" s="39"/>
      <c r="D17" s="39"/>
      <c r="E17" s="23"/>
      <c r="F17" s="23"/>
      <c r="G17" s="23"/>
      <c r="H17" s="23"/>
      <c r="I17" s="47"/>
      <c r="J17" s="47"/>
      <c r="K17" s="48"/>
      <c r="L17" s="47"/>
      <c r="M17" s="47"/>
      <c r="N17" s="47"/>
      <c r="O17" s="23">
        <v>20</v>
      </c>
      <c r="P17" s="47"/>
      <c r="Q17" s="49">
        <f t="shared" si="0"/>
        <v>0.6666666666666667</v>
      </c>
      <c r="R17" s="23">
        <v>1</v>
      </c>
      <c r="S17" s="9">
        <f t="shared" si="1"/>
        <v>0</v>
      </c>
    </row>
    <row r="18" spans="1:19" ht="14.25">
      <c r="A18" s="24" t="s">
        <v>17</v>
      </c>
      <c r="B18" s="24" t="s">
        <v>18</v>
      </c>
      <c r="C18" s="8" t="s">
        <v>19</v>
      </c>
      <c r="D18" s="9" t="s">
        <v>20</v>
      </c>
      <c r="E18" s="9"/>
      <c r="F18" s="9"/>
      <c r="G18" s="9"/>
      <c r="H18" s="9" t="s">
        <v>21</v>
      </c>
      <c r="I18" s="9"/>
      <c r="J18" s="9"/>
      <c r="K18" s="9"/>
      <c r="L18" s="9"/>
      <c r="M18" s="9"/>
      <c r="N18" s="8" t="s">
        <v>22</v>
      </c>
      <c r="O18" s="8"/>
      <c r="P18" s="8"/>
      <c r="Q18" s="8"/>
      <c r="R18" s="8"/>
      <c r="S18" s="8" t="s">
        <v>23</v>
      </c>
    </row>
    <row r="19" spans="1:19" ht="14.25">
      <c r="A19" s="24"/>
      <c r="B19" s="24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8"/>
      <c r="O19" s="8"/>
      <c r="P19" s="8"/>
      <c r="Q19" s="8"/>
      <c r="R19" s="8"/>
      <c r="S19" s="8"/>
    </row>
    <row r="20" spans="1:19" ht="22.5" customHeight="1">
      <c r="A20" s="24"/>
      <c r="B20" s="24"/>
      <c r="C20" s="8" t="s">
        <v>24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9">
        <f>D20+H20+N20</f>
        <v>0</v>
      </c>
    </row>
    <row r="21" spans="1:19" ht="23.25" customHeight="1">
      <c r="A21" s="24"/>
      <c r="B21" s="24"/>
      <c r="C21" s="8" t="s">
        <v>25</v>
      </c>
      <c r="D21" s="9">
        <f>D20*8</f>
        <v>0</v>
      </c>
      <c r="E21" s="9"/>
      <c r="F21" s="9"/>
      <c r="G21" s="9"/>
      <c r="H21" s="9">
        <f>H20*4</f>
        <v>0</v>
      </c>
      <c r="I21" s="9"/>
      <c r="J21" s="9"/>
      <c r="K21" s="9"/>
      <c r="L21" s="9"/>
      <c r="M21" s="9"/>
      <c r="N21" s="9">
        <f>N20*2</f>
        <v>0</v>
      </c>
      <c r="O21" s="9"/>
      <c r="P21" s="9"/>
      <c r="Q21" s="9"/>
      <c r="R21" s="9"/>
      <c r="S21" s="9">
        <f>D21+H21+N21</f>
        <v>0</v>
      </c>
    </row>
    <row r="22" spans="1:19" ht="27.75" customHeight="1">
      <c r="A22" s="24"/>
      <c r="B22" s="24" t="s">
        <v>26</v>
      </c>
      <c r="C22" s="8" t="s">
        <v>19</v>
      </c>
      <c r="D22" s="9" t="s">
        <v>27</v>
      </c>
      <c r="E22" s="9"/>
      <c r="F22" s="9" t="s">
        <v>28</v>
      </c>
      <c r="G22" s="9"/>
      <c r="H22" s="9"/>
      <c r="I22" s="9"/>
      <c r="J22" s="9"/>
      <c r="K22" s="9" t="s">
        <v>29</v>
      </c>
      <c r="L22" s="9"/>
      <c r="M22" s="9"/>
      <c r="N22" s="9"/>
      <c r="O22" s="9"/>
      <c r="P22" s="9" t="s">
        <v>30</v>
      </c>
      <c r="Q22" s="9"/>
      <c r="R22" s="9"/>
      <c r="S22" s="8" t="s">
        <v>23</v>
      </c>
    </row>
    <row r="23" spans="1:19" ht="22.5" customHeight="1">
      <c r="A23" s="24"/>
      <c r="B23" s="24"/>
      <c r="C23" s="8" t="s">
        <v>24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9">
        <f>D23+F23+K23+P23</f>
        <v>0</v>
      </c>
    </row>
    <row r="24" spans="1:19" ht="24" customHeight="1">
      <c r="A24" s="24"/>
      <c r="B24" s="24"/>
      <c r="C24" s="8" t="s">
        <v>25</v>
      </c>
      <c r="D24" s="9">
        <f>D23*50</f>
        <v>0</v>
      </c>
      <c r="E24" s="9"/>
      <c r="F24" s="9">
        <f>F23*30</f>
        <v>0</v>
      </c>
      <c r="G24" s="9"/>
      <c r="H24" s="9"/>
      <c r="I24" s="9"/>
      <c r="J24" s="9"/>
      <c r="K24" s="9">
        <f>K23*20</f>
        <v>0</v>
      </c>
      <c r="L24" s="9"/>
      <c r="M24" s="9"/>
      <c r="N24" s="9"/>
      <c r="O24" s="9"/>
      <c r="P24" s="9">
        <f>P23*10</f>
        <v>0</v>
      </c>
      <c r="Q24" s="9"/>
      <c r="R24" s="9"/>
      <c r="S24" s="9">
        <f>D24+F24+K24+P24</f>
        <v>0</v>
      </c>
    </row>
    <row r="25" spans="1:19" ht="14.25">
      <c r="A25" s="24" t="s">
        <v>31</v>
      </c>
      <c r="B25" s="24" t="s">
        <v>18</v>
      </c>
      <c r="C25" s="8" t="s">
        <v>32</v>
      </c>
      <c r="D25" s="8"/>
      <c r="E25" s="8"/>
      <c r="F25" s="8"/>
      <c r="G25" s="8"/>
      <c r="H25" s="8"/>
      <c r="I25" s="8" t="s">
        <v>33</v>
      </c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5" customHeight="1">
      <c r="A26" s="24"/>
      <c r="B26" s="2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27" customHeight="1">
      <c r="A27" s="24"/>
      <c r="B27" s="24"/>
      <c r="C27" s="23"/>
      <c r="D27" s="23"/>
      <c r="E27" s="23"/>
      <c r="F27" s="23"/>
      <c r="G27" s="23"/>
      <c r="H27" s="23"/>
      <c r="I27" s="9">
        <f>C27*15</f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4.25">
      <c r="A28" s="24"/>
      <c r="B28" s="24" t="s">
        <v>26</v>
      </c>
      <c r="C28" s="8" t="s">
        <v>32</v>
      </c>
      <c r="D28" s="8"/>
      <c r="E28" s="8"/>
      <c r="F28" s="8"/>
      <c r="G28" s="8"/>
      <c r="H28" s="8"/>
      <c r="I28" s="8" t="s">
        <v>33</v>
      </c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4.25">
      <c r="A29" s="24"/>
      <c r="B29" s="2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27" customHeight="1">
      <c r="A30" s="24"/>
      <c r="B30" s="24"/>
      <c r="C30" s="23"/>
      <c r="D30" s="23"/>
      <c r="E30" s="23"/>
      <c r="F30" s="23"/>
      <c r="G30" s="23"/>
      <c r="H30" s="23"/>
      <c r="I30" s="9">
        <f>C30*30</f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29.25" customHeight="1">
      <c r="A31" s="8" t="s">
        <v>34</v>
      </c>
      <c r="B31" s="8"/>
      <c r="C31" s="9">
        <f>S10+S11+S12+S13+S14+S15+S16+S17+S21+S24+I27+I30</f>
        <v>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4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ht="14.25">
      <c r="A33" s="41"/>
    </row>
  </sheetData>
  <sheetProtection password="CE28" sheet="1" objects="1" scenarios="1"/>
  <mergeCells count="88">
    <mergeCell ref="A1:S1"/>
    <mergeCell ref="A2:S2"/>
    <mergeCell ref="A3:B3"/>
    <mergeCell ref="D3:F3"/>
    <mergeCell ref="G3:S3"/>
    <mergeCell ref="A4:B4"/>
    <mergeCell ref="D4:F4"/>
    <mergeCell ref="G4:S4"/>
    <mergeCell ref="C10:D10"/>
    <mergeCell ref="E10:H10"/>
    <mergeCell ref="M10:N10"/>
    <mergeCell ref="O10:P10"/>
    <mergeCell ref="C11:D11"/>
    <mergeCell ref="E11:H11"/>
    <mergeCell ref="M11:N11"/>
    <mergeCell ref="O11:P11"/>
    <mergeCell ref="C12:D12"/>
    <mergeCell ref="E12:H12"/>
    <mergeCell ref="M12:N12"/>
    <mergeCell ref="O12:P12"/>
    <mergeCell ref="C13:D13"/>
    <mergeCell ref="E13:H13"/>
    <mergeCell ref="M13:N13"/>
    <mergeCell ref="O13:P13"/>
    <mergeCell ref="C14:D14"/>
    <mergeCell ref="E14:H14"/>
    <mergeCell ref="M14:N14"/>
    <mergeCell ref="O14:P14"/>
    <mergeCell ref="C15:D15"/>
    <mergeCell ref="E15:H15"/>
    <mergeCell ref="M15:N15"/>
    <mergeCell ref="O15:P15"/>
    <mergeCell ref="C16:D16"/>
    <mergeCell ref="E16:H16"/>
    <mergeCell ref="M16:N16"/>
    <mergeCell ref="O16:P16"/>
    <mergeCell ref="C17:D17"/>
    <mergeCell ref="E17:H17"/>
    <mergeCell ref="D20:G20"/>
    <mergeCell ref="H20:M20"/>
    <mergeCell ref="N20:R20"/>
    <mergeCell ref="D21:G21"/>
    <mergeCell ref="H21:M21"/>
    <mergeCell ref="N21:R21"/>
    <mergeCell ref="D22:E22"/>
    <mergeCell ref="F22:J22"/>
    <mergeCell ref="K22:O22"/>
    <mergeCell ref="P22:R22"/>
    <mergeCell ref="D23:E23"/>
    <mergeCell ref="F23:J23"/>
    <mergeCell ref="K23:O23"/>
    <mergeCell ref="P23:R23"/>
    <mergeCell ref="D24:E24"/>
    <mergeCell ref="F24:J24"/>
    <mergeCell ref="K24:O24"/>
    <mergeCell ref="P24:R24"/>
    <mergeCell ref="C27:H27"/>
    <mergeCell ref="I27:S27"/>
    <mergeCell ref="C30:H30"/>
    <mergeCell ref="I30:S30"/>
    <mergeCell ref="A31:B31"/>
    <mergeCell ref="C31:S31"/>
    <mergeCell ref="A18:A24"/>
    <mergeCell ref="A25:A30"/>
    <mergeCell ref="B18:B21"/>
    <mergeCell ref="B22:B24"/>
    <mergeCell ref="B25:B27"/>
    <mergeCell ref="B28:B30"/>
    <mergeCell ref="C18:C19"/>
    <mergeCell ref="J5:J9"/>
    <mergeCell ref="K5:K9"/>
    <mergeCell ref="L5:L9"/>
    <mergeCell ref="M5:M9"/>
    <mergeCell ref="Q5:Q9"/>
    <mergeCell ref="R5:R9"/>
    <mergeCell ref="S5:S9"/>
    <mergeCell ref="S18:S19"/>
    <mergeCell ref="C28:H29"/>
    <mergeCell ref="I28:S29"/>
    <mergeCell ref="C25:H26"/>
    <mergeCell ref="I25:S26"/>
    <mergeCell ref="C5:D9"/>
    <mergeCell ref="O5:P9"/>
    <mergeCell ref="D18:G19"/>
    <mergeCell ref="H18:M19"/>
    <mergeCell ref="N18:R19"/>
    <mergeCell ref="A5:B17"/>
    <mergeCell ref="E5:H9"/>
  </mergeCells>
  <dataValidations count="4">
    <dataValidation allowBlank="1" showInputMessage="1" showErrorMessage="1" prompt="一般1个学分17学时，2个学分34学时，3个学分51学时，4个学分68学时。" sqref="L10:L17"/>
    <dataValidation type="list" showInputMessage="1" showErrorMessage="1" prompt="请在下拉列表中选择填写内容。一般课堂系数为1，使用外文原版教材且用双语教学课堂系数为1.5，研究生课堂没有新开课。" sqref="R10:R17">
      <formula1>"1,1.5"</formula1>
    </dataValidation>
    <dataValidation type="whole" allowBlank="1" showInputMessage="1" showErrorMessage="1" prompt="实际人数小于标准人数填标准人数，大于标准人数按实际人数填写。" sqref="M10:N17">
      <formula1>0</formula1>
      <formula2>1000</formula2>
    </dataValidation>
    <dataValidation type="list" showInputMessage="1" showErrorMessage="1" prompt="请在下拉列表中选择填写内容。硕士专业课20人，公共课40人，博士专业课15人，公共课30人。" sqref="O10:P17">
      <formula1>"15,20,30,40"</formula1>
    </dataValidation>
  </dataValidations>
  <printOptions/>
  <pageMargins left="0.55" right="0.55" top="0.7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A20" sqref="A20"/>
    </sheetView>
  </sheetViews>
  <sheetFormatPr defaultColWidth="9.00390625" defaultRowHeight="14.25"/>
  <cols>
    <col min="1" max="1" width="10.375" style="0" customWidth="1"/>
    <col min="2" max="2" width="15.125" style="0" customWidth="1"/>
    <col min="3" max="3" width="11.625" style="0" customWidth="1"/>
    <col min="4" max="4" width="18.625" style="0" customWidth="1"/>
    <col min="5" max="5" width="11.625" style="0" customWidth="1"/>
    <col min="6" max="6" width="19.50390625" style="0" customWidth="1"/>
  </cols>
  <sheetData>
    <row r="1" spans="1:6" s="1" customFormat="1" ht="25.5" customHeight="1">
      <c r="A1" s="4" t="s">
        <v>35</v>
      </c>
      <c r="B1" s="4"/>
      <c r="C1" s="5"/>
      <c r="D1" s="4" t="s">
        <v>36</v>
      </c>
      <c r="E1" s="6"/>
      <c r="F1" s="6"/>
    </row>
    <row r="2" spans="1:6" s="2" customFormat="1" ht="19.5" customHeight="1">
      <c r="A2" s="7" t="s">
        <v>37</v>
      </c>
      <c r="B2" s="7"/>
      <c r="C2" s="7"/>
      <c r="D2" s="7"/>
      <c r="E2" s="7"/>
      <c r="F2" s="7"/>
    </row>
    <row r="3" spans="1:6" s="1" customFormat="1" ht="18.75" customHeight="1">
      <c r="A3" s="4" t="s">
        <v>38</v>
      </c>
      <c r="B3" s="4" t="s">
        <v>39</v>
      </c>
      <c r="C3" s="4" t="s">
        <v>38</v>
      </c>
      <c r="D3" s="4" t="s">
        <v>40</v>
      </c>
      <c r="E3" s="4" t="s">
        <v>38</v>
      </c>
      <c r="F3" s="4" t="s">
        <v>40</v>
      </c>
    </row>
    <row r="4" spans="1:6" s="2" customFormat="1" ht="15.75">
      <c r="A4" s="8"/>
      <c r="B4" s="9"/>
      <c r="C4" s="8"/>
      <c r="D4" s="9"/>
      <c r="E4" s="8"/>
      <c r="F4" s="5"/>
    </row>
    <row r="5" spans="1:6" s="2" customFormat="1" ht="15.75">
      <c r="A5" s="8"/>
      <c r="B5" s="9"/>
      <c r="C5" s="8"/>
      <c r="D5" s="9"/>
      <c r="E5" s="8"/>
      <c r="F5" s="9"/>
    </row>
    <row r="6" spans="1:6" s="2" customFormat="1" ht="15.75">
      <c r="A6" s="8"/>
      <c r="B6" s="9"/>
      <c r="C6" s="8"/>
      <c r="D6" s="9"/>
      <c r="E6" s="8"/>
      <c r="F6" s="9"/>
    </row>
    <row r="7" spans="1:6" s="2" customFormat="1" ht="15.75">
      <c r="A7" s="8"/>
      <c r="B7" s="9"/>
      <c r="C7" s="8"/>
      <c r="D7" s="9"/>
      <c r="E7" s="10"/>
      <c r="F7" s="10"/>
    </row>
    <row r="8" spans="1:6" s="2" customFormat="1" ht="15.75">
      <c r="A8" s="8"/>
      <c r="B8" s="9"/>
      <c r="C8" s="8"/>
      <c r="D8" s="9"/>
      <c r="E8" s="9"/>
      <c r="F8" s="9"/>
    </row>
    <row r="9" spans="1:6" s="2" customFormat="1" ht="15.75">
      <c r="A9" s="8"/>
      <c r="B9" s="9"/>
      <c r="C9" s="8"/>
      <c r="D9" s="9"/>
      <c r="E9" s="9"/>
      <c r="F9" s="9"/>
    </row>
    <row r="10" spans="1:6" s="2" customFormat="1" ht="21.75" customHeight="1">
      <c r="A10" s="7" t="s">
        <v>41</v>
      </c>
      <c r="B10" s="7"/>
      <c r="C10" s="7"/>
      <c r="D10" s="7"/>
      <c r="E10" s="7"/>
      <c r="F10" s="7"/>
    </row>
    <row r="11" spans="1:6" s="1" customFormat="1" ht="15" customHeight="1">
      <c r="A11" s="4" t="s">
        <v>38</v>
      </c>
      <c r="B11" s="4" t="s">
        <v>42</v>
      </c>
      <c r="C11" s="4"/>
      <c r="D11" s="4" t="s">
        <v>38</v>
      </c>
      <c r="E11" s="4" t="s">
        <v>42</v>
      </c>
      <c r="F11" s="4"/>
    </row>
    <row r="12" spans="1:6" s="2" customFormat="1" ht="14.25">
      <c r="A12" s="8"/>
      <c r="B12" s="11"/>
      <c r="C12" s="12"/>
      <c r="D12" s="8"/>
      <c r="E12" s="11"/>
      <c r="F12" s="13"/>
    </row>
    <row r="13" spans="1:6" s="2" customFormat="1" ht="15.75">
      <c r="A13" s="8"/>
      <c r="B13" s="8"/>
      <c r="C13" s="9"/>
      <c r="D13" s="8"/>
      <c r="E13" s="11"/>
      <c r="F13" s="13"/>
    </row>
    <row r="14" spans="1:6" s="2" customFormat="1" ht="14.25">
      <c r="A14" s="8"/>
      <c r="B14" s="11"/>
      <c r="C14" s="12"/>
      <c r="D14" s="8"/>
      <c r="E14" s="11"/>
      <c r="F14" s="13"/>
    </row>
    <row r="15" spans="3:6" s="2" customFormat="1" ht="15.75">
      <c r="C15" s="9"/>
      <c r="D15" s="9"/>
      <c r="E15" s="10"/>
      <c r="F15" s="10"/>
    </row>
    <row r="16" spans="1:6" s="2" customFormat="1" ht="15.75">
      <c r="A16" s="9"/>
      <c r="B16" s="9"/>
      <c r="C16" s="9"/>
      <c r="D16" s="9"/>
      <c r="E16" s="10"/>
      <c r="F16" s="10"/>
    </row>
    <row r="17" spans="1:6" s="2" customFormat="1" ht="15.75">
      <c r="A17" s="14"/>
      <c r="B17" s="10"/>
      <c r="C17" s="10"/>
      <c r="D17" s="10"/>
      <c r="E17" s="10"/>
      <c r="F17" s="10"/>
    </row>
    <row r="18" spans="1:6" s="2" customFormat="1" ht="20.25" customHeight="1">
      <c r="A18" s="7" t="s">
        <v>43</v>
      </c>
      <c r="B18" s="7"/>
      <c r="C18" s="7"/>
      <c r="D18" s="7"/>
      <c r="E18" s="7"/>
      <c r="F18" s="7"/>
    </row>
    <row r="19" spans="1:6" s="1" customFormat="1" ht="24" customHeight="1">
      <c r="A19" s="4" t="s">
        <v>44</v>
      </c>
      <c r="B19" s="4" t="s">
        <v>39</v>
      </c>
      <c r="C19" s="4" t="s">
        <v>44</v>
      </c>
      <c r="D19" s="4" t="s">
        <v>40</v>
      </c>
      <c r="E19" s="4" t="s">
        <v>44</v>
      </c>
      <c r="F19" s="4" t="s">
        <v>40</v>
      </c>
    </row>
    <row r="20" spans="1:6" s="2" customFormat="1" ht="15.75">
      <c r="A20" s="8"/>
      <c r="B20" s="9"/>
      <c r="C20" s="8"/>
      <c r="D20" s="9"/>
      <c r="E20" s="8"/>
      <c r="F20" s="9"/>
    </row>
    <row r="21" spans="1:6" s="2" customFormat="1" ht="15.75">
      <c r="A21" s="8"/>
      <c r="B21" s="9"/>
      <c r="C21" s="8"/>
      <c r="D21" s="9"/>
      <c r="E21" s="8"/>
      <c r="F21" s="9"/>
    </row>
    <row r="22" spans="1:6" s="2" customFormat="1" ht="15.75">
      <c r="A22" s="8"/>
      <c r="B22" s="9"/>
      <c r="C22" s="8"/>
      <c r="D22" s="9"/>
      <c r="E22" s="8"/>
      <c r="F22" s="9"/>
    </row>
    <row r="23" spans="1:6" s="2" customFormat="1" ht="15.75">
      <c r="A23" s="8"/>
      <c r="B23" s="9"/>
      <c r="C23" s="8"/>
      <c r="D23" s="9"/>
      <c r="E23" s="9"/>
      <c r="F23" s="9"/>
    </row>
    <row r="24" spans="1:6" s="2" customFormat="1" ht="14.25">
      <c r="A24" s="10"/>
      <c r="B24" s="10"/>
      <c r="C24" s="10"/>
      <c r="D24" s="10"/>
      <c r="E24" s="10"/>
      <c r="F24" s="10"/>
    </row>
    <row r="25" spans="1:6" s="2" customFormat="1" ht="27" customHeight="1">
      <c r="A25" s="7" t="s">
        <v>45</v>
      </c>
      <c r="B25" s="7"/>
      <c r="C25" s="7"/>
      <c r="D25" s="7"/>
      <c r="E25" s="7"/>
      <c r="F25" s="7"/>
    </row>
    <row r="26" spans="1:6" s="1" customFormat="1" ht="20.25" customHeight="1">
      <c r="A26" s="4" t="s">
        <v>44</v>
      </c>
      <c r="B26" s="4" t="s">
        <v>42</v>
      </c>
      <c r="C26" s="4"/>
      <c r="D26" s="4" t="s">
        <v>44</v>
      </c>
      <c r="E26" s="4" t="s">
        <v>42</v>
      </c>
      <c r="F26" s="4"/>
    </row>
    <row r="27" spans="1:6" s="2" customFormat="1" ht="14.25">
      <c r="A27" s="8"/>
      <c r="B27" s="11"/>
      <c r="C27" s="15"/>
      <c r="D27" s="8"/>
      <c r="E27" s="16"/>
      <c r="F27" s="13"/>
    </row>
    <row r="28" spans="1:6" s="2" customFormat="1" ht="15.75">
      <c r="A28" s="8"/>
      <c r="B28" s="11"/>
      <c r="C28" s="15"/>
      <c r="D28" s="9"/>
      <c r="E28" s="10"/>
      <c r="F28" s="10"/>
    </row>
    <row r="29" spans="1:6" s="2" customFormat="1" ht="15.75">
      <c r="A29" s="8"/>
      <c r="B29" s="11"/>
      <c r="C29" s="15"/>
      <c r="D29" s="9"/>
      <c r="E29" s="10"/>
      <c r="F29" s="10"/>
    </row>
    <row r="30" spans="1:6" s="2" customFormat="1" ht="15.75">
      <c r="A30" s="8"/>
      <c r="B30" s="11"/>
      <c r="C30" s="15"/>
      <c r="D30" s="9"/>
      <c r="E30" s="10"/>
      <c r="F30" s="10"/>
    </row>
    <row r="31" spans="1:6" s="3" customFormat="1" ht="27.75" customHeight="1">
      <c r="A31" s="17" t="s">
        <v>46</v>
      </c>
      <c r="B31" s="17"/>
      <c r="C31" s="17"/>
      <c r="D31" s="17" t="s">
        <v>47</v>
      </c>
      <c r="E31" s="17"/>
      <c r="F31" s="17"/>
    </row>
    <row r="32" spans="1:6" s="3" customFormat="1" ht="27" customHeight="1">
      <c r="A32" s="18" t="s">
        <v>48</v>
      </c>
      <c r="B32" s="18"/>
      <c r="C32" s="18"/>
      <c r="D32" s="2" t="s">
        <v>49</v>
      </c>
      <c r="E32" s="2"/>
      <c r="F32" s="2"/>
    </row>
    <row r="33" s="3" customFormat="1" ht="14.25"/>
    <row r="34" s="3" customFormat="1" ht="14.25">
      <c r="A34" s="19"/>
    </row>
    <row r="35" s="3" customFormat="1" ht="14.25"/>
    <row r="36" s="3" customFormat="1" ht="14.25"/>
    <row r="37" s="3" customFormat="1" ht="14.25"/>
  </sheetData>
  <sheetProtection/>
  <mergeCells count="24">
    <mergeCell ref="B1:C1"/>
    <mergeCell ref="E1:F1"/>
    <mergeCell ref="A2:F2"/>
    <mergeCell ref="A10:F10"/>
    <mergeCell ref="B11:C11"/>
    <mergeCell ref="E11:F11"/>
    <mergeCell ref="B12:C12"/>
    <mergeCell ref="E12:F12"/>
    <mergeCell ref="E13:F13"/>
    <mergeCell ref="B14:C14"/>
    <mergeCell ref="E14:F14"/>
    <mergeCell ref="A18:F18"/>
    <mergeCell ref="A25:F25"/>
    <mergeCell ref="B26:C26"/>
    <mergeCell ref="E26:F26"/>
    <mergeCell ref="B27:C27"/>
    <mergeCell ref="E27:F27"/>
    <mergeCell ref="B28:C28"/>
    <mergeCell ref="B29:C29"/>
    <mergeCell ref="B30:C30"/>
    <mergeCell ref="A31:C31"/>
    <mergeCell ref="D31:F31"/>
    <mergeCell ref="A32:C32"/>
    <mergeCell ref="D32:F32"/>
  </mergeCells>
  <printOptions horizontalCentered="1"/>
  <pageMargins left="0.35" right="0.35" top="0.59" bottom="0.59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研究生部（朱新豪）</dc:creator>
  <cp:keywords/>
  <dc:description/>
  <cp:lastModifiedBy>卫瑾</cp:lastModifiedBy>
  <cp:lastPrinted>2016-06-11T09:01:32Z</cp:lastPrinted>
  <dcterms:created xsi:type="dcterms:W3CDTF">2007-07-20T01:33:47Z</dcterms:created>
  <dcterms:modified xsi:type="dcterms:W3CDTF">2017-06-15T09:35:31Z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