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80" activeTab="0"/>
  </bookViews>
  <sheets>
    <sheet name="12级免推拟定" sheetId="1" r:id="rId1"/>
  </sheets>
  <definedNames>
    <definedName name="_xlnm.Print_Area" localSheetId="0">'12级免推拟定'!$A$2:$W$41</definedName>
  </definedNames>
  <calcPr fullCalcOnLoad="1"/>
</workbook>
</file>

<file path=xl/sharedStrings.xml><?xml version="1.0" encoding="utf-8"?>
<sst xmlns="http://schemas.openxmlformats.org/spreadsheetml/2006/main" count="199" uniqueCount="55">
  <si>
    <t>附件4:</t>
  </si>
  <si>
    <t>中南财经政法大学2017年推免生情况汇总表（公示）</t>
  </si>
  <si>
    <r>
      <t xml:space="preserve"> </t>
    </r>
    <r>
      <rPr>
        <sz val="16"/>
        <rFont val="仿宋_GB2312"/>
        <family val="3"/>
      </rPr>
      <t>学院：外国语学院</t>
    </r>
  </si>
  <si>
    <t>序号</t>
  </si>
  <si>
    <t>姓名</t>
  </si>
  <si>
    <t>所学专业</t>
  </si>
  <si>
    <t>平均学分绩点</t>
  </si>
  <si>
    <t>英  语</t>
  </si>
  <si>
    <t>数学成绩</t>
  </si>
  <si>
    <t>主干课成绩</t>
  </si>
  <si>
    <t>学年论文成绩</t>
  </si>
  <si>
    <t>平时成绩</t>
  </si>
  <si>
    <t>奖励分</t>
  </si>
  <si>
    <t>综合测试成绩</t>
  </si>
  <si>
    <t>推免最后成绩</t>
  </si>
  <si>
    <t>专业人数</t>
  </si>
  <si>
    <t>专业排名</t>
  </si>
  <si>
    <t>是否补偿</t>
  </si>
  <si>
    <t>初审情况</t>
  </si>
  <si>
    <t>联系电话</t>
  </si>
  <si>
    <t>面试</t>
  </si>
  <si>
    <t>笔试</t>
  </si>
  <si>
    <t>四级</t>
  </si>
  <si>
    <t>六级</t>
  </si>
  <si>
    <t>平时</t>
  </si>
  <si>
    <t>一</t>
  </si>
  <si>
    <t>二</t>
  </si>
  <si>
    <t>三</t>
  </si>
  <si>
    <t>成绩</t>
  </si>
  <si>
    <t>李格瑞</t>
  </si>
  <si>
    <t>商英</t>
  </si>
  <si>
    <t>通过</t>
  </si>
  <si>
    <t>庄爱玲</t>
  </si>
  <si>
    <t>李叶子</t>
  </si>
  <si>
    <t>钟佳鋆</t>
  </si>
  <si>
    <t>林楚威</t>
  </si>
  <si>
    <t>王燕</t>
  </si>
  <si>
    <t>黄佳欣</t>
  </si>
  <si>
    <t>龚佳玉</t>
  </si>
  <si>
    <t>英语</t>
  </si>
  <si>
    <t>石慧佳</t>
  </si>
  <si>
    <t>欧阳雯佳</t>
  </si>
  <si>
    <t>陈楠</t>
  </si>
  <si>
    <t>王雪蓉</t>
  </si>
  <si>
    <t>胡晶晶</t>
  </si>
  <si>
    <t>陈馨雷</t>
  </si>
  <si>
    <t>日语</t>
  </si>
  <si>
    <t>李婉逸</t>
  </si>
  <si>
    <t>宋梦瑶</t>
  </si>
  <si>
    <t>陶晓敏</t>
  </si>
  <si>
    <t>法语</t>
  </si>
  <si>
    <t>钟城</t>
  </si>
  <si>
    <t>替补人员：</t>
  </si>
  <si>
    <t>廖静怡</t>
  </si>
  <si>
    <t>王冉冉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</si>
</sst>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5">
    <font>
      <sz val="12"/>
      <name val="宋体"/>
      <family val="0"/>
    </font>
    <font>
      <sz val="22"/>
      <name val="公文小标宋简"/>
      <family val="3"/>
    </font>
    <font>
      <sz val="14"/>
      <name val="仿宋_GB2312"/>
      <family val="3"/>
    </font>
    <font>
      <sz val="22"/>
      <name val="黑体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77" fontId="0" fillId="33" borderId="11" xfId="0" applyNumberFormat="1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176" fontId="0" fillId="33" borderId="11" xfId="0" applyNumberFormat="1" applyFont="1" applyFill="1" applyBorder="1" applyAlignment="1">
      <alignment horizontal="left" vertical="center"/>
    </xf>
    <xf numFmtId="177" fontId="0" fillId="33" borderId="11" xfId="0" applyNumberFormat="1" applyFont="1" applyFill="1" applyBorder="1" applyAlignment="1">
      <alignment horizontal="left" vertical="center"/>
    </xf>
    <xf numFmtId="176" fontId="0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left"/>
    </xf>
    <xf numFmtId="178" fontId="0" fillId="33" borderId="11" xfId="0" applyNumberFormat="1" applyFont="1" applyFill="1" applyBorder="1" applyAlignment="1">
      <alignment horizontal="left" vertical="top" wrapText="1"/>
    </xf>
    <xf numFmtId="177" fontId="0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176" fontId="0" fillId="0" borderId="1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/>
    </xf>
    <xf numFmtId="176" fontId="0" fillId="0" borderId="11" xfId="0" applyNumberFormat="1" applyFont="1" applyBorder="1" applyAlignment="1">
      <alignment horizontal="left" vertical="center"/>
    </xf>
    <xf numFmtId="177" fontId="0" fillId="0" borderId="11" xfId="0" applyNumberFormat="1" applyFont="1" applyBorder="1" applyAlignment="1">
      <alignment horizontal="left" vertical="center"/>
    </xf>
    <xf numFmtId="177" fontId="0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176" fontId="0" fillId="0" borderId="12" xfId="0" applyNumberFormat="1" applyFont="1" applyBorder="1" applyAlignment="1">
      <alignment horizontal="left" vertical="top" wrapText="1"/>
    </xf>
    <xf numFmtId="177" fontId="0" fillId="0" borderId="14" xfId="0" applyNumberFormat="1" applyFont="1" applyBorder="1" applyAlignment="1">
      <alignment horizontal="left" vertical="top" wrapText="1"/>
    </xf>
    <xf numFmtId="177" fontId="0" fillId="0" borderId="15" xfId="0" applyNumberFormat="1" applyFont="1" applyBorder="1" applyAlignment="1">
      <alignment horizontal="left" vertical="top" wrapText="1"/>
    </xf>
    <xf numFmtId="177" fontId="0" fillId="0" borderId="16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13" xfId="0" applyFont="1" applyFill="1" applyBorder="1" applyAlignment="1">
      <alignment horizontal="left"/>
    </xf>
    <xf numFmtId="176" fontId="0" fillId="0" borderId="13" xfId="0" applyNumberFormat="1" applyFont="1" applyBorder="1" applyAlignment="1">
      <alignment horizontal="left" vertical="top" wrapText="1"/>
    </xf>
    <xf numFmtId="177" fontId="0" fillId="0" borderId="13" xfId="0" applyNumberFormat="1" applyFont="1" applyBorder="1" applyAlignment="1">
      <alignment horizontal="left" vertical="top" wrapText="1"/>
    </xf>
    <xf numFmtId="177" fontId="0" fillId="0" borderId="0" xfId="0" applyNumberFormat="1" applyFont="1" applyBorder="1" applyAlignment="1">
      <alignment horizontal="left" vertical="top" wrapText="1"/>
    </xf>
    <xf numFmtId="177" fontId="0" fillId="34" borderId="11" xfId="0" applyNumberFormat="1" applyFont="1" applyFill="1" applyBorder="1" applyAlignment="1">
      <alignment horizontal="left" vertical="top" wrapText="1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left"/>
    </xf>
    <xf numFmtId="176" fontId="0" fillId="34" borderId="11" xfId="0" applyNumberFormat="1" applyFont="1" applyFill="1" applyBorder="1" applyAlignment="1">
      <alignment horizontal="left" vertical="top" wrapText="1"/>
    </xf>
    <xf numFmtId="176" fontId="0" fillId="34" borderId="11" xfId="0" applyNumberFormat="1" applyFont="1" applyFill="1" applyBorder="1" applyAlignment="1">
      <alignment horizontal="left" vertical="center"/>
    </xf>
    <xf numFmtId="177" fontId="0" fillId="34" borderId="11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176" fontId="4" fillId="35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left" vertical="center"/>
    </xf>
    <xf numFmtId="0" fontId="0" fillId="33" borderId="11" xfId="0" applyNumberFormat="1" applyFont="1" applyFill="1" applyBorder="1" applyAlignment="1">
      <alignment horizontal="left" vertical="top" wrapText="1"/>
    </xf>
    <xf numFmtId="176" fontId="0" fillId="35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center"/>
    </xf>
    <xf numFmtId="176" fontId="0" fillId="35" borderId="12" xfId="0" applyNumberFormat="1" applyFont="1" applyFill="1" applyBorder="1" applyAlignment="1">
      <alignment horizontal="left" vertical="top" wrapText="1"/>
    </xf>
    <xf numFmtId="176" fontId="4" fillId="35" borderId="12" xfId="0" applyNumberFormat="1" applyFont="1" applyFill="1" applyBorder="1" applyAlignment="1">
      <alignment horizontal="center" vertical="center" wrapText="1"/>
    </xf>
    <xf numFmtId="176" fontId="4" fillId="35" borderId="13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top" wrapText="1"/>
    </xf>
    <xf numFmtId="0" fontId="0" fillId="34" borderId="1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33" borderId="11" xfId="0" applyNumberFormat="1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left" vertical="center"/>
    </xf>
    <xf numFmtId="177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4" borderId="11" xfId="0" applyNumberFormat="1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view="pageBreakPreview" zoomScaleSheetLayoutView="100" workbookViewId="0" topLeftCell="A7">
      <selection activeCell="H31" sqref="H31:H32"/>
    </sheetView>
  </sheetViews>
  <sheetFormatPr defaultColWidth="9.00390625" defaultRowHeight="14.25"/>
  <cols>
    <col min="1" max="1" width="5.125" style="2" customWidth="1"/>
    <col min="2" max="2" width="6.875" style="2" customWidth="1"/>
    <col min="3" max="3" width="10.375" style="3" customWidth="1"/>
    <col min="4" max="4" width="7.875" style="2" customWidth="1"/>
    <col min="5" max="5" width="5.625" style="2" customWidth="1"/>
    <col min="6" max="6" width="6.00390625" style="2" customWidth="1"/>
    <col min="7" max="7" width="6.125" style="2" customWidth="1"/>
    <col min="8" max="8" width="7.25390625" style="2" customWidth="1"/>
    <col min="9" max="9" width="7.75390625" style="2" customWidth="1"/>
    <col min="10" max="10" width="5.625" style="2" customWidth="1"/>
    <col min="11" max="11" width="5.375" style="2" customWidth="1"/>
    <col min="12" max="12" width="7.75390625" style="2" customWidth="1"/>
    <col min="13" max="13" width="7.00390625" style="3" customWidth="1"/>
    <col min="14" max="14" width="6.50390625" style="3" customWidth="1"/>
    <col min="15" max="15" width="9.875" style="2" customWidth="1"/>
    <col min="16" max="16" width="8.125" style="4" customWidth="1"/>
    <col min="17" max="17" width="5.75390625" style="2" customWidth="1"/>
    <col min="18" max="20" width="5.625" style="2" customWidth="1"/>
    <col min="21" max="21" width="13.75390625" style="2" customWidth="1"/>
    <col min="22" max="22" width="5.75390625" style="3" customWidth="1"/>
    <col min="23" max="23" width="7.125" style="3" customWidth="1"/>
    <col min="24" max="16384" width="9.00390625" style="2" customWidth="1"/>
  </cols>
  <sheetData>
    <row r="1" ht="14.25">
      <c r="A1" s="2" t="s">
        <v>0</v>
      </c>
    </row>
    <row r="2" spans="1:21" ht="2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" ht="27">
      <c r="A3" s="7" t="s">
        <v>2</v>
      </c>
      <c r="B3" s="7"/>
    </row>
    <row r="4" spans="1:23" ht="19.5" customHeight="1">
      <c r="A4" s="8" t="s">
        <v>3</v>
      </c>
      <c r="B4" s="8" t="s">
        <v>4</v>
      </c>
      <c r="C4" s="9" t="s">
        <v>5</v>
      </c>
      <c r="D4" s="8" t="s">
        <v>6</v>
      </c>
      <c r="E4" s="8" t="s">
        <v>7</v>
      </c>
      <c r="F4" s="8"/>
      <c r="G4" s="8"/>
      <c r="H4" s="10" t="s">
        <v>8</v>
      </c>
      <c r="I4" s="8" t="s">
        <v>9</v>
      </c>
      <c r="J4" s="8"/>
      <c r="K4" s="8"/>
      <c r="L4" s="8" t="s">
        <v>10</v>
      </c>
      <c r="M4" s="9" t="s">
        <v>11</v>
      </c>
      <c r="N4" s="53" t="s">
        <v>12</v>
      </c>
      <c r="O4" s="10" t="s">
        <v>13</v>
      </c>
      <c r="P4" s="54" t="s">
        <v>14</v>
      </c>
      <c r="Q4" s="10" t="s">
        <v>15</v>
      </c>
      <c r="R4" s="10" t="s">
        <v>16</v>
      </c>
      <c r="S4" s="10" t="s">
        <v>17</v>
      </c>
      <c r="T4" s="10" t="s">
        <v>18</v>
      </c>
      <c r="U4" s="10" t="s">
        <v>19</v>
      </c>
      <c r="V4" s="74" t="s">
        <v>20</v>
      </c>
      <c r="W4" s="74" t="s">
        <v>21</v>
      </c>
    </row>
    <row r="5" spans="1:23" ht="14.25">
      <c r="A5" s="8"/>
      <c r="B5" s="8"/>
      <c r="C5" s="11"/>
      <c r="D5" s="8"/>
      <c r="E5" s="8" t="s">
        <v>22</v>
      </c>
      <c r="F5" s="8" t="s">
        <v>23</v>
      </c>
      <c r="G5" s="8" t="s">
        <v>24</v>
      </c>
      <c r="H5" s="12"/>
      <c r="I5" s="8" t="s">
        <v>25</v>
      </c>
      <c r="J5" s="8" t="s">
        <v>26</v>
      </c>
      <c r="K5" s="8" t="s">
        <v>27</v>
      </c>
      <c r="L5" s="8"/>
      <c r="M5" s="11"/>
      <c r="N5" s="55"/>
      <c r="O5" s="12"/>
      <c r="P5" s="54"/>
      <c r="Q5" s="12"/>
      <c r="R5" s="12"/>
      <c r="S5" s="12"/>
      <c r="T5" s="12"/>
      <c r="U5" s="12"/>
      <c r="V5" s="74" t="s">
        <v>28</v>
      </c>
      <c r="W5" s="74" t="s">
        <v>28</v>
      </c>
    </row>
    <row r="6" spans="1:23" s="1" customFormat="1" ht="14.25">
      <c r="A6" s="13">
        <v>1</v>
      </c>
      <c r="B6" s="14" t="s">
        <v>29</v>
      </c>
      <c r="C6" s="15" t="s">
        <v>30</v>
      </c>
      <c r="D6" s="16">
        <v>3.78</v>
      </c>
      <c r="E6" s="17"/>
      <c r="F6" s="17">
        <v>637</v>
      </c>
      <c r="G6" s="17">
        <v>96.5</v>
      </c>
      <c r="H6" s="16"/>
      <c r="I6" s="17">
        <v>86</v>
      </c>
      <c r="J6" s="17">
        <v>93.5</v>
      </c>
      <c r="K6" s="17">
        <v>94</v>
      </c>
      <c r="L6" s="56">
        <v>96</v>
      </c>
      <c r="M6" s="56">
        <v>96.6</v>
      </c>
      <c r="N6" s="56">
        <v>32.8</v>
      </c>
      <c r="O6" s="57">
        <f aca="true" t="shared" si="0" ref="O6:O16">(M6+N6)*0.7+W6*0.3</f>
        <v>115.17999999999998</v>
      </c>
      <c r="P6" s="58">
        <f>O6*0.8+V6*0.2</f>
        <v>111.044</v>
      </c>
      <c r="Q6" s="75">
        <v>81</v>
      </c>
      <c r="R6" s="56">
        <v>3</v>
      </c>
      <c r="S6" s="57"/>
      <c r="T6" s="60" t="s">
        <v>31</v>
      </c>
      <c r="U6" s="76"/>
      <c r="V6" s="77">
        <v>94.5</v>
      </c>
      <c r="W6" s="77">
        <v>82</v>
      </c>
    </row>
    <row r="7" spans="1:23" s="1" customFormat="1" ht="14.25">
      <c r="A7" s="13">
        <v>2</v>
      </c>
      <c r="B7" s="14" t="s">
        <v>32</v>
      </c>
      <c r="C7" s="15" t="s">
        <v>30</v>
      </c>
      <c r="D7" s="18">
        <v>3.82</v>
      </c>
      <c r="E7" s="13"/>
      <c r="F7" s="13">
        <v>628</v>
      </c>
      <c r="G7" s="13">
        <v>97.5</v>
      </c>
      <c r="H7" s="18"/>
      <c r="I7" s="13">
        <v>88.5</v>
      </c>
      <c r="J7" s="13">
        <v>88.5</v>
      </c>
      <c r="K7" s="13">
        <v>95</v>
      </c>
      <c r="L7" s="57">
        <v>86</v>
      </c>
      <c r="M7" s="57">
        <v>89.93</v>
      </c>
      <c r="N7" s="56">
        <v>26</v>
      </c>
      <c r="O7" s="57">
        <f t="shared" si="0"/>
        <v>106.951</v>
      </c>
      <c r="P7" s="58">
        <f aca="true" t="shared" si="1" ref="P7:P13">O7*0.8+V7*0.2</f>
        <v>103.9608</v>
      </c>
      <c r="Q7" s="75">
        <v>81</v>
      </c>
      <c r="R7" s="75">
        <v>2</v>
      </c>
      <c r="S7" s="56"/>
      <c r="T7" s="60" t="s">
        <v>31</v>
      </c>
      <c r="U7" s="76"/>
      <c r="V7" s="77">
        <v>92</v>
      </c>
      <c r="W7" s="77">
        <v>86</v>
      </c>
    </row>
    <row r="8" spans="1:23" s="1" customFormat="1" ht="14.25">
      <c r="A8" s="13">
        <v>3</v>
      </c>
      <c r="B8" s="14" t="s">
        <v>33</v>
      </c>
      <c r="C8" s="15" t="s">
        <v>30</v>
      </c>
      <c r="D8" s="16">
        <v>3.83</v>
      </c>
      <c r="E8" s="17"/>
      <c r="F8" s="17">
        <v>641</v>
      </c>
      <c r="G8" s="17">
        <v>97.5</v>
      </c>
      <c r="H8" s="16"/>
      <c r="I8" s="17">
        <v>92</v>
      </c>
      <c r="J8" s="17">
        <v>88.5</v>
      </c>
      <c r="K8" s="17">
        <v>94</v>
      </c>
      <c r="L8" s="56">
        <v>90</v>
      </c>
      <c r="M8" s="56">
        <v>90.11</v>
      </c>
      <c r="N8" s="56">
        <v>25</v>
      </c>
      <c r="O8" s="57">
        <f t="shared" si="0"/>
        <v>105.777</v>
      </c>
      <c r="P8" s="58">
        <f t="shared" si="1"/>
        <v>103.5216</v>
      </c>
      <c r="Q8" s="75">
        <v>81</v>
      </c>
      <c r="R8" s="56">
        <v>1</v>
      </c>
      <c r="S8" s="56"/>
      <c r="T8" s="60" t="s">
        <v>31</v>
      </c>
      <c r="U8" s="76"/>
      <c r="V8" s="77">
        <v>94.5</v>
      </c>
      <c r="W8" s="77">
        <v>84</v>
      </c>
    </row>
    <row r="9" spans="1:23" s="1" customFormat="1" ht="14.25">
      <c r="A9" s="13">
        <v>4</v>
      </c>
      <c r="B9" s="19" t="s">
        <v>34</v>
      </c>
      <c r="C9" s="20" t="s">
        <v>30</v>
      </c>
      <c r="D9" s="16">
        <v>3.73</v>
      </c>
      <c r="E9" s="17"/>
      <c r="F9" s="17">
        <v>562</v>
      </c>
      <c r="G9" s="17">
        <v>96</v>
      </c>
      <c r="H9" s="16"/>
      <c r="I9" s="17">
        <v>91.5</v>
      </c>
      <c r="J9" s="17">
        <v>85</v>
      </c>
      <c r="K9" s="17">
        <v>97</v>
      </c>
      <c r="L9" s="57">
        <v>95</v>
      </c>
      <c r="M9" s="56">
        <v>88.86</v>
      </c>
      <c r="N9" s="56">
        <v>20.7</v>
      </c>
      <c r="O9" s="57">
        <f t="shared" si="0"/>
        <v>104.892</v>
      </c>
      <c r="P9" s="58">
        <f t="shared" si="1"/>
        <v>102.7136</v>
      </c>
      <c r="Q9" s="75">
        <v>81</v>
      </c>
      <c r="R9" s="56">
        <v>6</v>
      </c>
      <c r="S9" s="57"/>
      <c r="T9" s="60" t="s">
        <v>31</v>
      </c>
      <c r="U9" s="78"/>
      <c r="V9" s="79">
        <v>94</v>
      </c>
      <c r="W9" s="79">
        <v>94</v>
      </c>
    </row>
    <row r="10" spans="1:23" s="1" customFormat="1" ht="14.25">
      <c r="A10" s="13">
        <v>5</v>
      </c>
      <c r="B10" s="19" t="s">
        <v>35</v>
      </c>
      <c r="C10" s="20" t="s">
        <v>30</v>
      </c>
      <c r="D10" s="18">
        <v>3.74</v>
      </c>
      <c r="E10" s="13"/>
      <c r="F10" s="13">
        <v>557</v>
      </c>
      <c r="G10" s="21">
        <v>95</v>
      </c>
      <c r="H10" s="18"/>
      <c r="I10" s="13">
        <v>92</v>
      </c>
      <c r="J10" s="13">
        <v>87</v>
      </c>
      <c r="K10" s="13">
        <v>94</v>
      </c>
      <c r="L10" s="57">
        <v>89</v>
      </c>
      <c r="M10" s="57">
        <v>89.19</v>
      </c>
      <c r="N10" s="56">
        <v>16.8</v>
      </c>
      <c r="O10" s="57">
        <f t="shared" si="0"/>
        <v>97.893</v>
      </c>
      <c r="P10" s="58">
        <f t="shared" si="1"/>
        <v>96.4144</v>
      </c>
      <c r="Q10" s="75">
        <v>81</v>
      </c>
      <c r="R10" s="75">
        <v>4</v>
      </c>
      <c r="S10" s="57"/>
      <c r="T10" s="60" t="s">
        <v>31</v>
      </c>
      <c r="U10" s="78"/>
      <c r="V10" s="79">
        <v>90.5</v>
      </c>
      <c r="W10" s="79">
        <v>79</v>
      </c>
    </row>
    <row r="11" spans="1:23" s="1" customFormat="1" ht="14.25">
      <c r="A11" s="13">
        <v>6</v>
      </c>
      <c r="B11" s="19" t="s">
        <v>36</v>
      </c>
      <c r="C11" s="20" t="s">
        <v>30</v>
      </c>
      <c r="D11" s="16">
        <v>3.62</v>
      </c>
      <c r="E11" s="17"/>
      <c r="F11" s="17">
        <v>623</v>
      </c>
      <c r="G11" s="17">
        <v>92</v>
      </c>
      <c r="H11" s="16"/>
      <c r="I11" s="17">
        <v>85.5</v>
      </c>
      <c r="J11" s="17">
        <v>85</v>
      </c>
      <c r="K11" s="17">
        <v>93</v>
      </c>
      <c r="L11" s="57">
        <v>89</v>
      </c>
      <c r="M11" s="56">
        <v>87.38</v>
      </c>
      <c r="N11" s="56">
        <v>16.5</v>
      </c>
      <c r="O11" s="57">
        <f t="shared" si="0"/>
        <v>94.916</v>
      </c>
      <c r="P11" s="58">
        <f t="shared" si="1"/>
        <v>94.6328</v>
      </c>
      <c r="Q11" s="75">
        <v>81</v>
      </c>
      <c r="R11" s="56">
        <v>10</v>
      </c>
      <c r="S11" s="56"/>
      <c r="T11" s="60" t="s">
        <v>31</v>
      </c>
      <c r="U11" s="78"/>
      <c r="V11" s="79">
        <v>93.5</v>
      </c>
      <c r="W11" s="79">
        <v>74</v>
      </c>
    </row>
    <row r="12" spans="1:23" s="1" customFormat="1" ht="14.25">
      <c r="A12" s="13">
        <v>7</v>
      </c>
      <c r="B12" s="19" t="s">
        <v>37</v>
      </c>
      <c r="C12" s="20" t="s">
        <v>30</v>
      </c>
      <c r="D12" s="18">
        <v>3.53</v>
      </c>
      <c r="E12" s="13"/>
      <c r="F12" s="13">
        <v>639</v>
      </c>
      <c r="G12" s="13">
        <v>94</v>
      </c>
      <c r="H12" s="18"/>
      <c r="I12" s="17">
        <v>86.5</v>
      </c>
      <c r="J12" s="13">
        <v>90</v>
      </c>
      <c r="K12" s="13">
        <v>95</v>
      </c>
      <c r="L12" s="57">
        <v>86</v>
      </c>
      <c r="M12" s="57">
        <v>85.99</v>
      </c>
      <c r="N12" s="56">
        <v>9.5</v>
      </c>
      <c r="O12" s="57">
        <f t="shared" si="0"/>
        <v>92.64299999999999</v>
      </c>
      <c r="P12" s="58">
        <f t="shared" si="1"/>
        <v>93.31439999999999</v>
      </c>
      <c r="Q12" s="75">
        <v>81</v>
      </c>
      <c r="R12" s="75">
        <v>20</v>
      </c>
      <c r="S12" s="57"/>
      <c r="T12" s="60" t="s">
        <v>31</v>
      </c>
      <c r="U12" s="78"/>
      <c r="V12" s="79">
        <v>96</v>
      </c>
      <c r="W12" s="79">
        <v>86</v>
      </c>
    </row>
    <row r="14" spans="1:23" ht="19.5" customHeight="1">
      <c r="A14" s="8" t="s">
        <v>3</v>
      </c>
      <c r="B14" s="8" t="s">
        <v>4</v>
      </c>
      <c r="C14" s="9" t="s">
        <v>5</v>
      </c>
      <c r="D14" s="8" t="s">
        <v>6</v>
      </c>
      <c r="E14" s="8" t="s">
        <v>7</v>
      </c>
      <c r="F14" s="8"/>
      <c r="G14" s="8"/>
      <c r="H14" s="10" t="s">
        <v>8</v>
      </c>
      <c r="I14" s="8" t="s">
        <v>9</v>
      </c>
      <c r="J14" s="8"/>
      <c r="K14" s="8"/>
      <c r="L14" s="8" t="s">
        <v>10</v>
      </c>
      <c r="M14" s="9" t="s">
        <v>11</v>
      </c>
      <c r="N14" s="53" t="s">
        <v>12</v>
      </c>
      <c r="O14" s="10" t="s">
        <v>13</v>
      </c>
      <c r="P14" s="54" t="s">
        <v>14</v>
      </c>
      <c r="Q14" s="10" t="s">
        <v>15</v>
      </c>
      <c r="R14" s="10" t="s">
        <v>16</v>
      </c>
      <c r="S14" s="10" t="s">
        <v>17</v>
      </c>
      <c r="T14" s="10" t="s">
        <v>18</v>
      </c>
      <c r="U14" s="10" t="s">
        <v>19</v>
      </c>
      <c r="V14" s="74" t="s">
        <v>20</v>
      </c>
      <c r="W14" s="74" t="s">
        <v>21</v>
      </c>
    </row>
    <row r="15" spans="1:23" ht="14.25">
      <c r="A15" s="8"/>
      <c r="B15" s="8"/>
      <c r="C15" s="11"/>
      <c r="D15" s="8"/>
      <c r="E15" s="8" t="s">
        <v>22</v>
      </c>
      <c r="F15" s="8" t="s">
        <v>23</v>
      </c>
      <c r="G15" s="8" t="s">
        <v>24</v>
      </c>
      <c r="H15" s="12"/>
      <c r="I15" s="8" t="s">
        <v>25</v>
      </c>
      <c r="J15" s="8" t="s">
        <v>26</v>
      </c>
      <c r="K15" s="8" t="s">
        <v>27</v>
      </c>
      <c r="L15" s="8"/>
      <c r="M15" s="11"/>
      <c r="N15" s="55"/>
      <c r="O15" s="12"/>
      <c r="P15" s="54"/>
      <c r="Q15" s="12"/>
      <c r="R15" s="12"/>
      <c r="S15" s="12"/>
      <c r="T15" s="12"/>
      <c r="U15" s="12"/>
      <c r="V15" s="74" t="s">
        <v>28</v>
      </c>
      <c r="W15" s="74" t="s">
        <v>28</v>
      </c>
    </row>
    <row r="16" spans="1:23" ht="14.25">
      <c r="A16" s="22">
        <v>1</v>
      </c>
      <c r="B16" s="23" t="s">
        <v>38</v>
      </c>
      <c r="C16" s="24" t="s">
        <v>39</v>
      </c>
      <c r="D16" s="25">
        <v>3.88</v>
      </c>
      <c r="E16" s="22"/>
      <c r="F16" s="22">
        <v>612</v>
      </c>
      <c r="G16" s="22">
        <v>95.5</v>
      </c>
      <c r="H16" s="25"/>
      <c r="I16" s="22">
        <v>92.5</v>
      </c>
      <c r="J16" s="22">
        <v>94</v>
      </c>
      <c r="K16" s="22">
        <v>92.5</v>
      </c>
      <c r="L16" s="59">
        <v>94</v>
      </c>
      <c r="M16" s="60">
        <v>91.15</v>
      </c>
      <c r="N16" s="61">
        <v>38.6</v>
      </c>
      <c r="O16" s="60">
        <f aca="true" t="shared" si="2" ref="O16:O22">(M16+N16)*0.7+W16*0.3</f>
        <v>116.62499999999999</v>
      </c>
      <c r="P16" s="58">
        <f aca="true" t="shared" si="3" ref="P16:P22">O16*0.8+V16*0.2</f>
        <v>112.9</v>
      </c>
      <c r="Q16" s="80">
        <v>79</v>
      </c>
      <c r="R16" s="80">
        <v>1</v>
      </c>
      <c r="S16" s="61"/>
      <c r="T16" s="60" t="s">
        <v>31</v>
      </c>
      <c r="U16" s="81"/>
      <c r="V16" s="82">
        <v>98</v>
      </c>
      <c r="W16" s="82">
        <v>86</v>
      </c>
    </row>
    <row r="17" spans="1:23" ht="14.25">
      <c r="A17" s="22">
        <v>2</v>
      </c>
      <c r="B17" s="23" t="s">
        <v>40</v>
      </c>
      <c r="C17" s="24" t="s">
        <v>39</v>
      </c>
      <c r="D17" s="25">
        <v>3.82</v>
      </c>
      <c r="E17" s="22"/>
      <c r="F17" s="22">
        <v>587</v>
      </c>
      <c r="G17" s="22">
        <v>98.5</v>
      </c>
      <c r="H17" s="25"/>
      <c r="I17" s="22">
        <v>90</v>
      </c>
      <c r="J17" s="22">
        <v>86.5</v>
      </c>
      <c r="K17" s="22">
        <v>95</v>
      </c>
      <c r="L17" s="59">
        <v>89</v>
      </c>
      <c r="M17" s="60">
        <v>90.07</v>
      </c>
      <c r="N17" s="61">
        <v>28.1</v>
      </c>
      <c r="O17" s="60">
        <f t="shared" si="2"/>
        <v>107.91899999999998</v>
      </c>
      <c r="P17" s="58">
        <f t="shared" si="3"/>
        <v>105.63519999999998</v>
      </c>
      <c r="Q17" s="80">
        <v>79</v>
      </c>
      <c r="R17" s="80">
        <v>3</v>
      </c>
      <c r="S17" s="60"/>
      <c r="T17" s="60" t="s">
        <v>31</v>
      </c>
      <c r="U17" s="81"/>
      <c r="V17" s="82">
        <v>96.5</v>
      </c>
      <c r="W17" s="82">
        <v>84</v>
      </c>
    </row>
    <row r="18" spans="1:23" ht="14.25">
      <c r="A18" s="22">
        <v>3</v>
      </c>
      <c r="B18" s="26" t="s">
        <v>41</v>
      </c>
      <c r="C18" s="24" t="s">
        <v>39</v>
      </c>
      <c r="D18" s="25">
        <v>3.77</v>
      </c>
      <c r="E18" s="22"/>
      <c r="F18" s="22">
        <v>607</v>
      </c>
      <c r="G18" s="22">
        <v>93</v>
      </c>
      <c r="H18" s="25"/>
      <c r="I18" s="22">
        <v>91</v>
      </c>
      <c r="J18" s="22">
        <v>88.5</v>
      </c>
      <c r="K18" s="22">
        <v>92</v>
      </c>
      <c r="L18" s="59">
        <v>95</v>
      </c>
      <c r="M18" s="60">
        <v>89.17</v>
      </c>
      <c r="N18" s="61">
        <v>15.5</v>
      </c>
      <c r="O18" s="60">
        <f t="shared" si="2"/>
        <v>101.469</v>
      </c>
      <c r="P18" s="58">
        <f t="shared" si="3"/>
        <v>100.07520000000001</v>
      </c>
      <c r="Q18" s="80">
        <v>79</v>
      </c>
      <c r="R18" s="80">
        <v>5</v>
      </c>
      <c r="S18" s="60"/>
      <c r="T18" s="60" t="s">
        <v>31</v>
      </c>
      <c r="U18" s="81"/>
      <c r="V18" s="82">
        <v>94.5</v>
      </c>
      <c r="W18" s="82">
        <v>94</v>
      </c>
    </row>
    <row r="19" spans="1:23" ht="14.25">
      <c r="A19" s="22">
        <v>4</v>
      </c>
      <c r="B19" s="23" t="s">
        <v>42</v>
      </c>
      <c r="C19" s="24" t="s">
        <v>39</v>
      </c>
      <c r="D19" s="25">
        <v>3.88</v>
      </c>
      <c r="E19" s="22"/>
      <c r="F19" s="22">
        <v>630</v>
      </c>
      <c r="G19" s="22">
        <v>98</v>
      </c>
      <c r="H19" s="25"/>
      <c r="I19" s="22">
        <v>90</v>
      </c>
      <c r="J19" s="22">
        <v>86.5</v>
      </c>
      <c r="K19" s="22">
        <v>89.5</v>
      </c>
      <c r="L19" s="59">
        <v>92</v>
      </c>
      <c r="M19" s="60">
        <v>90.94</v>
      </c>
      <c r="N19" s="61">
        <v>8.5</v>
      </c>
      <c r="O19" s="60">
        <f t="shared" si="2"/>
        <v>95.40799999999999</v>
      </c>
      <c r="P19" s="58">
        <f t="shared" si="3"/>
        <v>95.12639999999999</v>
      </c>
      <c r="Q19" s="83">
        <v>79</v>
      </c>
      <c r="R19" s="80">
        <v>2</v>
      </c>
      <c r="S19" s="60"/>
      <c r="T19" s="60" t="s">
        <v>31</v>
      </c>
      <c r="U19" s="81"/>
      <c r="V19" s="82">
        <v>94</v>
      </c>
      <c r="W19" s="82">
        <v>86</v>
      </c>
    </row>
    <row r="20" spans="1:23" ht="14.25">
      <c r="A20" s="22">
        <v>5</v>
      </c>
      <c r="B20" s="23" t="s">
        <v>43</v>
      </c>
      <c r="C20" s="24" t="s">
        <v>39</v>
      </c>
      <c r="D20" s="25">
        <v>3.66</v>
      </c>
      <c r="E20" s="22"/>
      <c r="F20" s="22">
        <v>570</v>
      </c>
      <c r="G20" s="22">
        <v>89.5</v>
      </c>
      <c r="H20" s="25"/>
      <c r="I20" s="22">
        <v>85.5</v>
      </c>
      <c r="J20" s="22">
        <v>85</v>
      </c>
      <c r="K20" s="22">
        <v>92</v>
      </c>
      <c r="L20" s="59">
        <v>93</v>
      </c>
      <c r="M20" s="60">
        <v>87.91</v>
      </c>
      <c r="N20" s="61">
        <v>10</v>
      </c>
      <c r="O20" s="60">
        <f t="shared" si="2"/>
        <v>94.93699999999998</v>
      </c>
      <c r="P20" s="58">
        <f t="shared" si="3"/>
        <v>94.24959999999999</v>
      </c>
      <c r="Q20" s="80">
        <v>79</v>
      </c>
      <c r="R20" s="80">
        <v>10</v>
      </c>
      <c r="S20" s="60"/>
      <c r="T20" s="60" t="s">
        <v>31</v>
      </c>
      <c r="U20" s="61"/>
      <c r="V20" s="82">
        <v>91.5</v>
      </c>
      <c r="W20" s="82">
        <v>88</v>
      </c>
    </row>
    <row r="21" spans="1:23" ht="14.25">
      <c r="A21" s="22">
        <v>6</v>
      </c>
      <c r="B21" s="23" t="s">
        <v>44</v>
      </c>
      <c r="C21" s="24" t="s">
        <v>39</v>
      </c>
      <c r="D21" s="27">
        <v>3.64</v>
      </c>
      <c r="E21" s="28"/>
      <c r="F21" s="28">
        <v>585</v>
      </c>
      <c r="G21" s="28">
        <v>93</v>
      </c>
      <c r="H21" s="27"/>
      <c r="I21" s="28">
        <v>85</v>
      </c>
      <c r="J21" s="28">
        <v>84</v>
      </c>
      <c r="K21" s="28">
        <v>90.5</v>
      </c>
      <c r="L21" s="62">
        <v>92</v>
      </c>
      <c r="M21" s="61">
        <v>87.77</v>
      </c>
      <c r="N21" s="61">
        <v>9.9</v>
      </c>
      <c r="O21" s="60">
        <f t="shared" si="2"/>
        <v>92.369</v>
      </c>
      <c r="P21" s="58">
        <f t="shared" si="3"/>
        <v>92.99520000000001</v>
      </c>
      <c r="Q21" s="80">
        <v>79</v>
      </c>
      <c r="R21" s="61">
        <v>13</v>
      </c>
      <c r="S21" s="60"/>
      <c r="T21" s="60" t="s">
        <v>31</v>
      </c>
      <c r="U21" s="61"/>
      <c r="V21" s="82">
        <v>95.5</v>
      </c>
      <c r="W21" s="82">
        <v>80</v>
      </c>
    </row>
    <row r="23" spans="1:23" ht="19.5" customHeight="1">
      <c r="A23" s="8" t="s">
        <v>3</v>
      </c>
      <c r="B23" s="8" t="s">
        <v>4</v>
      </c>
      <c r="C23" s="9" t="s">
        <v>5</v>
      </c>
      <c r="D23" s="8" t="s">
        <v>6</v>
      </c>
      <c r="E23" s="8" t="s">
        <v>7</v>
      </c>
      <c r="F23" s="8"/>
      <c r="G23" s="8"/>
      <c r="H23" s="10" t="s">
        <v>8</v>
      </c>
      <c r="I23" s="8" t="s">
        <v>9</v>
      </c>
      <c r="J23" s="8"/>
      <c r="K23" s="8"/>
      <c r="L23" s="8" t="s">
        <v>10</v>
      </c>
      <c r="M23" s="9" t="s">
        <v>11</v>
      </c>
      <c r="N23" s="53" t="s">
        <v>12</v>
      </c>
      <c r="O23" s="10" t="s">
        <v>13</v>
      </c>
      <c r="P23" s="54" t="s">
        <v>14</v>
      </c>
      <c r="Q23" s="10" t="s">
        <v>15</v>
      </c>
      <c r="R23" s="10" t="s">
        <v>16</v>
      </c>
      <c r="S23" s="10" t="s">
        <v>17</v>
      </c>
      <c r="T23" s="10" t="s">
        <v>18</v>
      </c>
      <c r="U23" s="10" t="s">
        <v>19</v>
      </c>
      <c r="V23" s="74" t="s">
        <v>20</v>
      </c>
      <c r="W23" s="74" t="s">
        <v>21</v>
      </c>
    </row>
    <row r="24" spans="1:23" ht="14.25">
      <c r="A24" s="8"/>
      <c r="B24" s="8"/>
      <c r="C24" s="11"/>
      <c r="D24" s="8"/>
      <c r="E24" s="8" t="s">
        <v>22</v>
      </c>
      <c r="F24" s="8" t="s">
        <v>23</v>
      </c>
      <c r="G24" s="8" t="s">
        <v>24</v>
      </c>
      <c r="H24" s="12"/>
      <c r="I24" s="8" t="s">
        <v>25</v>
      </c>
      <c r="J24" s="8" t="s">
        <v>26</v>
      </c>
      <c r="K24" s="8" t="s">
        <v>27</v>
      </c>
      <c r="L24" s="8"/>
      <c r="M24" s="11"/>
      <c r="N24" s="55"/>
      <c r="O24" s="12"/>
      <c r="P24" s="54"/>
      <c r="Q24" s="12"/>
      <c r="R24" s="12"/>
      <c r="S24" s="12"/>
      <c r="T24" s="12"/>
      <c r="U24" s="12"/>
      <c r="V24" s="74" t="s">
        <v>28</v>
      </c>
      <c r="W24" s="74" t="s">
        <v>28</v>
      </c>
    </row>
    <row r="25" spans="1:23" ht="14.25">
      <c r="A25" s="22">
        <v>1</v>
      </c>
      <c r="B25" s="23" t="s">
        <v>45</v>
      </c>
      <c r="C25" s="24" t="s">
        <v>46</v>
      </c>
      <c r="D25" s="25">
        <v>3.77</v>
      </c>
      <c r="E25" s="22">
        <v>548</v>
      </c>
      <c r="F25" s="22">
        <v>516</v>
      </c>
      <c r="G25" s="22">
        <v>87.75</v>
      </c>
      <c r="H25" s="25"/>
      <c r="I25" s="22">
        <v>96.5</v>
      </c>
      <c r="J25" s="22">
        <v>96</v>
      </c>
      <c r="K25" s="22">
        <v>95</v>
      </c>
      <c r="L25" s="59">
        <v>90</v>
      </c>
      <c r="M25" s="60">
        <v>91.38</v>
      </c>
      <c r="N25" s="61">
        <v>35.5</v>
      </c>
      <c r="O25" s="60">
        <f>(M25+N25)*0.7+W25*0.3</f>
        <v>115.81599999999999</v>
      </c>
      <c r="P25" s="58">
        <f>O25*0.8+V25*0.2</f>
        <v>110.8528</v>
      </c>
      <c r="Q25" s="80">
        <v>37</v>
      </c>
      <c r="R25" s="80">
        <v>1</v>
      </c>
      <c r="S25" s="60"/>
      <c r="T25" s="60" t="s">
        <v>31</v>
      </c>
      <c r="U25" s="81"/>
      <c r="V25" s="82">
        <v>91</v>
      </c>
      <c r="W25" s="82">
        <v>90</v>
      </c>
    </row>
    <row r="26" spans="1:23" ht="14.25">
      <c r="A26" s="22">
        <v>2</v>
      </c>
      <c r="B26" s="23" t="s">
        <v>47</v>
      </c>
      <c r="C26" s="24" t="s">
        <v>46</v>
      </c>
      <c r="D26" s="27">
        <v>3.8</v>
      </c>
      <c r="E26" s="28">
        <v>598</v>
      </c>
      <c r="F26" s="28">
        <v>541</v>
      </c>
      <c r="G26" s="28">
        <v>92.5</v>
      </c>
      <c r="H26" s="27"/>
      <c r="I26" s="28">
        <v>92.25</v>
      </c>
      <c r="J26" s="28">
        <v>93.5</v>
      </c>
      <c r="K26" s="28">
        <v>96</v>
      </c>
      <c r="L26" s="62">
        <v>93</v>
      </c>
      <c r="M26" s="61">
        <v>90.8</v>
      </c>
      <c r="N26" s="61">
        <v>16.1</v>
      </c>
      <c r="O26" s="60">
        <f>(M26+N26)*0.7+W26*0.3</f>
        <v>102.42999999999999</v>
      </c>
      <c r="P26" s="58">
        <f>O26*0.8+V26*0.2</f>
        <v>99.444</v>
      </c>
      <c r="Q26" s="80">
        <v>37</v>
      </c>
      <c r="R26" s="61">
        <v>3</v>
      </c>
      <c r="S26" s="61"/>
      <c r="T26" s="60" t="s">
        <v>31</v>
      </c>
      <c r="U26" s="81"/>
      <c r="V26" s="82">
        <v>87.5</v>
      </c>
      <c r="W26" s="82">
        <v>92</v>
      </c>
    </row>
    <row r="27" spans="1:23" ht="14.25">
      <c r="A27" s="22">
        <v>3</v>
      </c>
      <c r="B27" s="23" t="s">
        <v>48</v>
      </c>
      <c r="C27" s="24" t="s">
        <v>46</v>
      </c>
      <c r="D27" s="25">
        <v>3.71</v>
      </c>
      <c r="E27" s="22">
        <v>501</v>
      </c>
      <c r="F27" s="22">
        <v>481</v>
      </c>
      <c r="G27" s="22">
        <v>86.5</v>
      </c>
      <c r="H27" s="25"/>
      <c r="I27" s="22">
        <v>91.25</v>
      </c>
      <c r="J27" s="22">
        <v>87.5</v>
      </c>
      <c r="K27" s="22">
        <v>94</v>
      </c>
      <c r="L27" s="59">
        <v>86</v>
      </c>
      <c r="M27" s="60">
        <v>89</v>
      </c>
      <c r="N27" s="61">
        <v>9.7</v>
      </c>
      <c r="O27" s="60">
        <f>(M27+N27)*0.7+W27*0.3</f>
        <v>93.09</v>
      </c>
      <c r="P27" s="58">
        <f>O27*0.8+V27*0.2</f>
        <v>92.272</v>
      </c>
      <c r="Q27" s="80">
        <v>37</v>
      </c>
      <c r="R27" s="80">
        <v>5</v>
      </c>
      <c r="S27" s="60"/>
      <c r="T27" s="60" t="s">
        <v>31</v>
      </c>
      <c r="U27" s="81"/>
      <c r="V27" s="82">
        <v>89</v>
      </c>
      <c r="W27" s="82">
        <v>80</v>
      </c>
    </row>
    <row r="28" spans="1:23" ht="14.25">
      <c r="A28" s="29"/>
      <c r="B28" s="30"/>
      <c r="C28" s="31"/>
      <c r="D28" s="32"/>
      <c r="E28" s="33"/>
      <c r="F28" s="34"/>
      <c r="G28" s="35"/>
      <c r="H28" s="32"/>
      <c r="I28" s="33"/>
      <c r="J28" s="34"/>
      <c r="K28" s="35"/>
      <c r="L28" s="63"/>
      <c r="M28" s="64"/>
      <c r="N28" s="65"/>
      <c r="O28" s="64"/>
      <c r="P28" s="66"/>
      <c r="Q28" s="84"/>
      <c r="R28" s="84"/>
      <c r="S28" s="64"/>
      <c r="U28" s="85"/>
      <c r="V28" s="82"/>
      <c r="W28" s="82"/>
    </row>
    <row r="29" spans="1:23" ht="19.5" customHeight="1">
      <c r="A29" s="10" t="s">
        <v>3</v>
      </c>
      <c r="B29" s="10" t="s">
        <v>4</v>
      </c>
      <c r="C29" s="9" t="s">
        <v>5</v>
      </c>
      <c r="D29" s="10" t="s">
        <v>6</v>
      </c>
      <c r="E29" s="36" t="s">
        <v>7</v>
      </c>
      <c r="F29" s="37"/>
      <c r="G29" s="38"/>
      <c r="H29" s="10" t="s">
        <v>8</v>
      </c>
      <c r="I29" s="36" t="s">
        <v>9</v>
      </c>
      <c r="J29" s="37"/>
      <c r="K29" s="38"/>
      <c r="L29" s="10" t="s">
        <v>10</v>
      </c>
      <c r="M29" s="9" t="s">
        <v>11</v>
      </c>
      <c r="N29" s="53" t="s">
        <v>12</v>
      </c>
      <c r="O29" s="10" t="s">
        <v>13</v>
      </c>
      <c r="P29" s="67" t="s">
        <v>14</v>
      </c>
      <c r="Q29" s="10" t="s">
        <v>15</v>
      </c>
      <c r="R29" s="10" t="s">
        <v>16</v>
      </c>
      <c r="S29" s="10" t="s">
        <v>17</v>
      </c>
      <c r="T29" s="10" t="s">
        <v>18</v>
      </c>
      <c r="U29" s="10" t="s">
        <v>19</v>
      </c>
      <c r="V29" s="74" t="s">
        <v>20</v>
      </c>
      <c r="W29" s="74" t="s">
        <v>21</v>
      </c>
    </row>
    <row r="30" spans="1:23" ht="14.25">
      <c r="A30" s="12"/>
      <c r="B30" s="12"/>
      <c r="C30" s="11"/>
      <c r="D30" s="12"/>
      <c r="E30" s="8" t="s">
        <v>22</v>
      </c>
      <c r="F30" s="8" t="s">
        <v>23</v>
      </c>
      <c r="G30" s="8" t="s">
        <v>24</v>
      </c>
      <c r="H30" s="12"/>
      <c r="I30" s="8" t="s">
        <v>25</v>
      </c>
      <c r="J30" s="8" t="s">
        <v>26</v>
      </c>
      <c r="K30" s="8" t="s">
        <v>27</v>
      </c>
      <c r="L30" s="12"/>
      <c r="M30" s="11"/>
      <c r="N30" s="55"/>
      <c r="O30" s="12"/>
      <c r="P30" s="68"/>
      <c r="Q30" s="12"/>
      <c r="R30" s="12"/>
      <c r="S30" s="12"/>
      <c r="T30" s="12"/>
      <c r="U30" s="12"/>
      <c r="V30" s="74" t="s">
        <v>28</v>
      </c>
      <c r="W30" s="74" t="s">
        <v>28</v>
      </c>
    </row>
    <row r="31" spans="1:23" ht="14.25">
      <c r="A31" s="22">
        <v>1</v>
      </c>
      <c r="B31" s="23" t="s">
        <v>49</v>
      </c>
      <c r="C31" s="39" t="s">
        <v>50</v>
      </c>
      <c r="D31" s="25">
        <v>3.85</v>
      </c>
      <c r="E31" s="22">
        <v>600</v>
      </c>
      <c r="F31" s="22">
        <v>587</v>
      </c>
      <c r="G31" s="22">
        <v>89.5</v>
      </c>
      <c r="H31" s="25"/>
      <c r="I31" s="22">
        <v>95.75</v>
      </c>
      <c r="J31" s="22">
        <v>94</v>
      </c>
      <c r="K31" s="22">
        <v>88</v>
      </c>
      <c r="L31" s="59">
        <v>92</v>
      </c>
      <c r="M31" s="60">
        <v>91.29</v>
      </c>
      <c r="N31" s="61">
        <v>10.5</v>
      </c>
      <c r="O31" s="60">
        <f>(M31+N31)*0.7+W31*0.3</f>
        <v>97.65299999999999</v>
      </c>
      <c r="P31" s="58">
        <f>O31*0.8+V31*0.2</f>
        <v>97.1224</v>
      </c>
      <c r="Q31" s="24">
        <v>23</v>
      </c>
      <c r="R31" s="80">
        <v>1</v>
      </c>
      <c r="S31" s="60"/>
      <c r="T31" s="60" t="s">
        <v>31</v>
      </c>
      <c r="U31" s="81"/>
      <c r="V31" s="82">
        <v>95</v>
      </c>
      <c r="W31" s="82">
        <v>88</v>
      </c>
    </row>
    <row r="32" spans="1:23" ht="14.25">
      <c r="A32" s="22">
        <v>2</v>
      </c>
      <c r="B32" s="23" t="s">
        <v>51</v>
      </c>
      <c r="C32" s="39" t="s">
        <v>50</v>
      </c>
      <c r="D32" s="25">
        <v>3.68</v>
      </c>
      <c r="E32" s="22">
        <v>577</v>
      </c>
      <c r="F32" s="22">
        <v>546</v>
      </c>
      <c r="G32" s="22">
        <v>84.25</v>
      </c>
      <c r="H32" s="25"/>
      <c r="I32" s="22">
        <v>92</v>
      </c>
      <c r="J32" s="22">
        <v>91</v>
      </c>
      <c r="K32" s="22">
        <v>86.5</v>
      </c>
      <c r="L32" s="59">
        <v>90</v>
      </c>
      <c r="M32" s="60">
        <v>88.48</v>
      </c>
      <c r="N32" s="61">
        <v>10</v>
      </c>
      <c r="O32" s="60">
        <f>(M32+N32)*0.7+W32*0.3</f>
        <v>95.93599999999999</v>
      </c>
      <c r="P32" s="58">
        <f>O32*0.8+V32*0.2</f>
        <v>94.9488</v>
      </c>
      <c r="Q32" s="24">
        <v>23</v>
      </c>
      <c r="R32" s="80">
        <v>7</v>
      </c>
      <c r="S32" s="60"/>
      <c r="T32" s="60" t="s">
        <v>31</v>
      </c>
      <c r="U32" s="81"/>
      <c r="V32" s="82">
        <v>91</v>
      </c>
      <c r="W32" s="82">
        <v>90</v>
      </c>
    </row>
    <row r="34" spans="1:23" s="2" customFormat="1" ht="14.25">
      <c r="A34" s="40" t="s">
        <v>52</v>
      </c>
      <c r="B34" s="40"/>
      <c r="C34" s="41"/>
      <c r="D34" s="42"/>
      <c r="E34" s="43"/>
      <c r="F34" s="44"/>
      <c r="G34" s="43"/>
      <c r="H34" s="42"/>
      <c r="I34" s="43"/>
      <c r="J34" s="43"/>
      <c r="K34" s="22"/>
      <c r="L34" s="59"/>
      <c r="M34" s="60"/>
      <c r="N34" s="61"/>
      <c r="O34" s="60"/>
      <c r="P34" s="58"/>
      <c r="Q34" s="86"/>
      <c r="R34" s="80"/>
      <c r="S34" s="60"/>
      <c r="T34" s="60"/>
      <c r="U34" s="81"/>
      <c r="V34" s="82"/>
      <c r="W34" s="82"/>
    </row>
    <row r="35" spans="1:23" s="2" customFormat="1" ht="19.5" customHeight="1">
      <c r="A35" s="8" t="s">
        <v>3</v>
      </c>
      <c r="B35" s="8" t="s">
        <v>4</v>
      </c>
      <c r="C35" s="9" t="s">
        <v>5</v>
      </c>
      <c r="D35" s="8" t="s">
        <v>6</v>
      </c>
      <c r="E35" s="8" t="s">
        <v>7</v>
      </c>
      <c r="F35" s="8"/>
      <c r="G35" s="8"/>
      <c r="H35" s="10" t="s">
        <v>8</v>
      </c>
      <c r="I35" s="8" t="s">
        <v>9</v>
      </c>
      <c r="J35" s="8"/>
      <c r="K35" s="8"/>
      <c r="L35" s="8" t="s">
        <v>10</v>
      </c>
      <c r="M35" s="9" t="s">
        <v>11</v>
      </c>
      <c r="N35" s="53" t="s">
        <v>12</v>
      </c>
      <c r="O35" s="10" t="s">
        <v>13</v>
      </c>
      <c r="P35" s="54" t="s">
        <v>14</v>
      </c>
      <c r="Q35" s="10" t="s">
        <v>15</v>
      </c>
      <c r="R35" s="10" t="s">
        <v>16</v>
      </c>
      <c r="S35" s="10" t="s">
        <v>17</v>
      </c>
      <c r="T35" s="10" t="s">
        <v>18</v>
      </c>
      <c r="U35" s="10" t="s">
        <v>19</v>
      </c>
      <c r="V35" s="74" t="s">
        <v>20</v>
      </c>
      <c r="W35" s="74" t="s">
        <v>21</v>
      </c>
    </row>
    <row r="36" spans="1:23" s="2" customFormat="1" ht="14.25">
      <c r="A36" s="8"/>
      <c r="B36" s="8"/>
      <c r="C36" s="11"/>
      <c r="D36" s="8"/>
      <c r="E36" s="8" t="s">
        <v>22</v>
      </c>
      <c r="F36" s="8" t="s">
        <v>23</v>
      </c>
      <c r="G36" s="8" t="s">
        <v>24</v>
      </c>
      <c r="H36" s="12"/>
      <c r="I36" s="8" t="s">
        <v>25</v>
      </c>
      <c r="J36" s="8" t="s">
        <v>26</v>
      </c>
      <c r="K36" s="8" t="s">
        <v>27</v>
      </c>
      <c r="L36" s="8"/>
      <c r="M36" s="11"/>
      <c r="N36" s="55"/>
      <c r="O36" s="12"/>
      <c r="P36" s="54"/>
      <c r="Q36" s="12"/>
      <c r="R36" s="12"/>
      <c r="S36" s="12"/>
      <c r="T36" s="12"/>
      <c r="U36" s="12"/>
      <c r="V36" s="74" t="s">
        <v>28</v>
      </c>
      <c r="W36" s="74" t="s">
        <v>28</v>
      </c>
    </row>
    <row r="37" spans="1:23" s="1" customFormat="1" ht="14.25">
      <c r="A37" s="45">
        <v>1</v>
      </c>
      <c r="B37" s="46" t="s">
        <v>53</v>
      </c>
      <c r="C37" s="47" t="s">
        <v>30</v>
      </c>
      <c r="D37" s="48">
        <v>3.58</v>
      </c>
      <c r="E37" s="45"/>
      <c r="F37" s="45">
        <v>601</v>
      </c>
      <c r="G37" s="45">
        <v>93.5</v>
      </c>
      <c r="H37" s="48">
        <v>76</v>
      </c>
      <c r="I37" s="45">
        <v>91</v>
      </c>
      <c r="J37" s="45">
        <v>86</v>
      </c>
      <c r="K37" s="45">
        <v>97</v>
      </c>
      <c r="L37" s="69">
        <v>92</v>
      </c>
      <c r="M37" s="69">
        <v>86.87</v>
      </c>
      <c r="N37" s="70">
        <v>3.5</v>
      </c>
      <c r="O37" s="69">
        <f>(M37+N37)*0.7+W37*0.3</f>
        <v>91.15899999999999</v>
      </c>
      <c r="P37" s="58">
        <f>O37*0.8+V37*0.2</f>
        <v>92.4272</v>
      </c>
      <c r="Q37" s="87">
        <v>81</v>
      </c>
      <c r="R37" s="87">
        <v>15</v>
      </c>
      <c r="S37" s="70"/>
      <c r="T37" s="60" t="s">
        <v>31</v>
      </c>
      <c r="U37" s="70"/>
      <c r="V37" s="88">
        <v>97.5</v>
      </c>
      <c r="W37" s="88">
        <v>93</v>
      </c>
    </row>
    <row r="38" spans="1:23" s="2" customFormat="1" ht="14.25">
      <c r="A38" s="45">
        <v>2</v>
      </c>
      <c r="B38" s="46" t="s">
        <v>54</v>
      </c>
      <c r="C38" s="47" t="s">
        <v>39</v>
      </c>
      <c r="D38" s="49">
        <v>3.68</v>
      </c>
      <c r="E38" s="50"/>
      <c r="F38" s="50">
        <v>545</v>
      </c>
      <c r="G38" s="50">
        <v>83.5</v>
      </c>
      <c r="H38" s="49">
        <v>72</v>
      </c>
      <c r="I38" s="50">
        <v>88</v>
      </c>
      <c r="J38" s="50">
        <v>87.5</v>
      </c>
      <c r="K38" s="50">
        <v>91</v>
      </c>
      <c r="L38" s="70">
        <v>82</v>
      </c>
      <c r="M38" s="70">
        <v>88.03</v>
      </c>
      <c r="N38" s="70">
        <v>10.5</v>
      </c>
      <c r="O38" s="69">
        <f>(M38+N38)*0.7+W38*0.3</f>
        <v>92.37099999999998</v>
      </c>
      <c r="P38" s="58">
        <f>O38*0.8+V38*0.2</f>
        <v>91.99679999999998</v>
      </c>
      <c r="Q38" s="87">
        <v>79</v>
      </c>
      <c r="R38" s="70">
        <v>9</v>
      </c>
      <c r="S38" s="69"/>
      <c r="T38" s="60" t="s">
        <v>31</v>
      </c>
      <c r="U38" s="89"/>
      <c r="V38" s="88">
        <v>90.5</v>
      </c>
      <c r="W38" s="88">
        <v>78</v>
      </c>
    </row>
    <row r="39" spans="1:23" ht="14.25">
      <c r="A39" s="44"/>
      <c r="B39" s="51"/>
      <c r="C39" s="51"/>
      <c r="D39" s="52"/>
      <c r="E39" s="44"/>
      <c r="F39" s="44"/>
      <c r="G39" s="44"/>
      <c r="H39" s="52"/>
      <c r="I39" s="44"/>
      <c r="J39" s="44"/>
      <c r="K39" s="44"/>
      <c r="L39" s="71"/>
      <c r="M39" s="72"/>
      <c r="N39" s="73"/>
      <c r="O39" s="72"/>
      <c r="P39" s="44"/>
      <c r="Q39" s="90"/>
      <c r="R39" s="90"/>
      <c r="S39" s="72"/>
      <c r="T39" s="72"/>
      <c r="U39" s="73"/>
      <c r="V39" s="91"/>
      <c r="W39" s="91"/>
    </row>
    <row r="40" spans="1:23" ht="14.25">
      <c r="A40" s="44"/>
      <c r="B40" s="51"/>
      <c r="C40" s="51"/>
      <c r="D40" s="52"/>
      <c r="E40" s="44"/>
      <c r="F40" s="44"/>
      <c r="G40" s="44"/>
      <c r="H40" s="52"/>
      <c r="I40" s="44"/>
      <c r="J40" s="44"/>
      <c r="K40" s="44"/>
      <c r="L40" s="71"/>
      <c r="M40" s="72"/>
      <c r="N40" s="73"/>
      <c r="O40" s="72"/>
      <c r="P40" s="44"/>
      <c r="Q40" s="90"/>
      <c r="R40" s="90"/>
      <c r="S40" s="72"/>
      <c r="T40" s="72"/>
      <c r="U40" s="73"/>
      <c r="V40" s="91"/>
      <c r="W40" s="91"/>
    </row>
    <row r="41" spans="1:23" ht="14.25">
      <c r="A41" s="44"/>
      <c r="B41" s="51"/>
      <c r="C41" s="51"/>
      <c r="D41" s="52"/>
      <c r="E41" s="44"/>
      <c r="F41" s="44"/>
      <c r="G41" s="44"/>
      <c r="H41" s="52"/>
      <c r="I41" s="44"/>
      <c r="J41" s="44"/>
      <c r="K41" s="44"/>
      <c r="L41" s="71"/>
      <c r="M41" s="72"/>
      <c r="N41" s="73"/>
      <c r="O41" s="72"/>
      <c r="P41" s="44"/>
      <c r="Q41" s="90"/>
      <c r="R41" s="90"/>
      <c r="S41" s="72"/>
      <c r="T41" s="72"/>
      <c r="U41" s="73"/>
      <c r="V41" s="91"/>
      <c r="W41" s="91"/>
    </row>
  </sheetData>
  <sheetProtection/>
  <mergeCells count="86">
    <mergeCell ref="A2:U2"/>
    <mergeCell ref="E4:G4"/>
    <mergeCell ref="I4:K4"/>
    <mergeCell ref="E14:G14"/>
    <mergeCell ref="I14:K14"/>
    <mergeCell ref="E23:G23"/>
    <mergeCell ref="I23:K23"/>
    <mergeCell ref="E29:G29"/>
    <mergeCell ref="I29:K29"/>
    <mergeCell ref="E35:G35"/>
    <mergeCell ref="I35:K35"/>
    <mergeCell ref="A4:A5"/>
    <mergeCell ref="A14:A15"/>
    <mergeCell ref="A23:A24"/>
    <mergeCell ref="A29:A30"/>
    <mergeCell ref="A35:A36"/>
    <mergeCell ref="B4:B5"/>
    <mergeCell ref="B14:B15"/>
    <mergeCell ref="B23:B24"/>
    <mergeCell ref="B29:B30"/>
    <mergeCell ref="B35:B36"/>
    <mergeCell ref="C4:C5"/>
    <mergeCell ref="C14:C15"/>
    <mergeCell ref="C23:C24"/>
    <mergeCell ref="C29:C30"/>
    <mergeCell ref="C35:C36"/>
    <mergeCell ref="D4:D5"/>
    <mergeCell ref="D14:D15"/>
    <mergeCell ref="D23:D24"/>
    <mergeCell ref="D29:D30"/>
    <mergeCell ref="D35:D36"/>
    <mergeCell ref="H4:H5"/>
    <mergeCell ref="H14:H15"/>
    <mergeCell ref="H23:H24"/>
    <mergeCell ref="H29:H30"/>
    <mergeCell ref="H35:H36"/>
    <mergeCell ref="L4:L5"/>
    <mergeCell ref="L14:L15"/>
    <mergeCell ref="L23:L24"/>
    <mergeCell ref="L29:L30"/>
    <mergeCell ref="L35:L36"/>
    <mergeCell ref="M4:M5"/>
    <mergeCell ref="M14:M15"/>
    <mergeCell ref="M23:M24"/>
    <mergeCell ref="M29:M30"/>
    <mergeCell ref="M35:M36"/>
    <mergeCell ref="N4:N5"/>
    <mergeCell ref="N14:N15"/>
    <mergeCell ref="N23:N24"/>
    <mergeCell ref="N29:N30"/>
    <mergeCell ref="N35:N36"/>
    <mergeCell ref="O4:O5"/>
    <mergeCell ref="O14:O15"/>
    <mergeCell ref="O23:O24"/>
    <mergeCell ref="O29:O30"/>
    <mergeCell ref="O35:O36"/>
    <mergeCell ref="P4:P5"/>
    <mergeCell ref="P14:P15"/>
    <mergeCell ref="P23:P24"/>
    <mergeCell ref="P29:P30"/>
    <mergeCell ref="P35:P36"/>
    <mergeCell ref="Q4:Q5"/>
    <mergeCell ref="Q14:Q15"/>
    <mergeCell ref="Q23:Q24"/>
    <mergeCell ref="Q29:Q30"/>
    <mergeCell ref="Q35:Q36"/>
    <mergeCell ref="R4:R5"/>
    <mergeCell ref="R14:R15"/>
    <mergeCell ref="R23:R24"/>
    <mergeCell ref="R29:R30"/>
    <mergeCell ref="R35:R36"/>
    <mergeCell ref="S4:S5"/>
    <mergeCell ref="S14:S15"/>
    <mergeCell ref="S23:S24"/>
    <mergeCell ref="S29:S30"/>
    <mergeCell ref="S35:S36"/>
    <mergeCell ref="T4:T5"/>
    <mergeCell ref="T14:T15"/>
    <mergeCell ref="T23:T24"/>
    <mergeCell ref="T29:T30"/>
    <mergeCell ref="T35:T36"/>
    <mergeCell ref="U4:U5"/>
    <mergeCell ref="U14:U15"/>
    <mergeCell ref="U23:U24"/>
    <mergeCell ref="U29:U30"/>
    <mergeCell ref="U35:U36"/>
  </mergeCells>
  <printOptions horizontalCentered="1"/>
  <pageMargins left="0.75" right="0.75" top="0.43" bottom="0.36" header="0.3" footer="0.15"/>
  <pageSetup horizontalDpi="600" verticalDpi="600" orientation="landscape" paperSize="9" scale="70"/>
  <rowBreaks count="1" manualBreakCount="1">
    <brk id="4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许邦权</dc:creator>
  <cp:keywords/>
  <dc:description/>
  <cp:lastModifiedBy>admin</cp:lastModifiedBy>
  <cp:lastPrinted>2017-09-08T09:56:49Z</cp:lastPrinted>
  <dcterms:created xsi:type="dcterms:W3CDTF">2010-09-07T01:45:51Z</dcterms:created>
  <dcterms:modified xsi:type="dcterms:W3CDTF">2017-09-13T00:36:11Z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